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K11" i="2" l="1"/>
  <c r="K14" i="2" s="1"/>
  <c r="AS8" i="2"/>
  <c r="AQ8" i="2"/>
  <c r="AP8" i="2"/>
  <c r="AO8" i="2"/>
  <c r="AN8" i="2"/>
  <c r="AM8" i="2"/>
  <c r="AG8" i="2"/>
  <c r="K13" i="2" s="1"/>
  <c r="AE8" i="2"/>
  <c r="I13" i="2" s="1"/>
  <c r="AD8" i="2"/>
  <c r="H13" i="2" s="1"/>
  <c r="AC8" i="2"/>
  <c r="G13" i="2" s="1"/>
  <c r="AB8" i="2"/>
  <c r="F13" i="2" s="1"/>
  <c r="AA8" i="2"/>
  <c r="E13" i="2" s="1"/>
  <c r="W8" i="2"/>
  <c r="U8" i="2"/>
  <c r="T8" i="2"/>
  <c r="S8" i="2"/>
  <c r="R8" i="2"/>
  <c r="Q8" i="2"/>
  <c r="K8" i="2"/>
  <c r="K12" i="2" s="1"/>
  <c r="I8" i="2"/>
  <c r="I12" i="2" s="1"/>
  <c r="H8" i="2"/>
  <c r="H12" i="2" s="1"/>
  <c r="G8" i="2"/>
  <c r="G12" i="2" s="1"/>
  <c r="F8" i="2"/>
  <c r="F12" i="2" s="1"/>
  <c r="E8" i="2"/>
  <c r="E12" i="2" s="1"/>
  <c r="M13" i="2" l="1"/>
  <c r="O13" i="2"/>
  <c r="E14" i="2"/>
  <c r="G14" i="2"/>
  <c r="O12" i="2"/>
  <c r="F14" i="2"/>
  <c r="N12" i="2"/>
  <c r="L12" i="2"/>
  <c r="H14" i="2"/>
  <c r="M14" i="2" s="1"/>
  <c r="M12" i="2"/>
  <c r="N13" i="2"/>
  <c r="L13" i="2"/>
  <c r="I14" i="2"/>
  <c r="O14" i="2" s="1"/>
  <c r="N14" i="2" l="1"/>
  <c r="L14" i="2"/>
  <c r="M18" i="1" l="1"/>
  <c r="M17" i="1"/>
  <c r="M19" i="1"/>
  <c r="AI19" i="1"/>
  <c r="AH19" i="1"/>
  <c r="AG19" i="1"/>
  <c r="AF19" i="1"/>
  <c r="AE19" i="1"/>
  <c r="AD19" i="1"/>
  <c r="AA19" i="1"/>
  <c r="I25" i="1"/>
  <c r="Z19" i="1"/>
  <c r="H25" i="1"/>
  <c r="Y19" i="1"/>
  <c r="G25" i="1"/>
  <c r="X19" i="1"/>
  <c r="F25" i="1"/>
  <c r="W19" i="1"/>
  <c r="E25" i="1"/>
  <c r="T19" i="1"/>
  <c r="S19" i="1"/>
  <c r="R19" i="1"/>
  <c r="Q19" i="1"/>
  <c r="P19" i="1"/>
  <c r="L19" i="1"/>
  <c r="K19" i="1"/>
  <c r="J19" i="1"/>
  <c r="I19" i="1"/>
  <c r="I23" i="1"/>
  <c r="O23" i="1" s="1"/>
  <c r="H19" i="1"/>
  <c r="H23" i="1"/>
  <c r="H26" i="1" s="1"/>
  <c r="G19" i="1"/>
  <c r="G23" i="1"/>
  <c r="G26" i="1" s="1"/>
  <c r="F19" i="1"/>
  <c r="F23" i="1"/>
  <c r="E19" i="1"/>
  <c r="E23" i="1"/>
  <c r="E26" i="1" s="1"/>
  <c r="F26" i="1"/>
  <c r="K26" i="1" s="1"/>
  <c r="I26" i="1" l="1"/>
  <c r="M26" i="1" s="1"/>
  <c r="K25" i="1"/>
  <c r="L25" i="1"/>
  <c r="M25" i="1"/>
  <c r="O25" i="1"/>
  <c r="O26" i="1" s="1"/>
  <c r="N26" i="1" s="1"/>
  <c r="M23" i="1"/>
  <c r="L26" i="1"/>
  <c r="K23" i="1"/>
  <c r="L23" i="1"/>
</calcChain>
</file>

<file path=xl/sharedStrings.xml><?xml version="1.0" encoding="utf-8"?>
<sst xmlns="http://schemas.openxmlformats.org/spreadsheetml/2006/main" count="218" uniqueCount="102">
  <si>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</si>
  <si>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</si>
  <si>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</si>
  <si>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</si>
  <si>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</si>
  <si>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</si>
  <si>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</si>
  <si>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</si>
  <si>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</si>
  <si>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</si>
  <si>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</si>
  <si>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</si>
  <si>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</si>
  <si>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</si>
  <si>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</si>
  <si>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</si>
  <si>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</si>
  <si>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</si>
  <si>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</si>
  <si>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</si>
  <si>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</si>
  <si>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</si>
  <si>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</si>
  <si>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</si>
  <si>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</si>
  <si>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</si>
  <si>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11.  ottelu</t>
  </si>
  <si>
    <t>ka/L</t>
  </si>
  <si>
    <t>ka/T</t>
  </si>
  <si>
    <t>ka/KL</t>
  </si>
  <si>
    <t>K</t>
  </si>
  <si>
    <t>H</t>
  </si>
  <si>
    <t>P</t>
  </si>
  <si>
    <t>Cup</t>
  </si>
  <si>
    <t>Kalevi Kivipelto</t>
  </si>
  <si>
    <t>8.</t>
  </si>
  <si>
    <t>ViVe</t>
  </si>
  <si>
    <t>2.</t>
  </si>
  <si>
    <t>7.</t>
  </si>
  <si>
    <t>10.</t>
  </si>
  <si>
    <t>9.</t>
  </si>
  <si>
    <t>12.</t>
  </si>
  <si>
    <t>11.</t>
  </si>
  <si>
    <t>11.07. 1974  ViVe - Lippo  3-6</t>
  </si>
  <si>
    <t>7.  ottelu</t>
  </si>
  <si>
    <t>11.08. 1974  ViVe - HP  2-5</t>
  </si>
  <si>
    <t>10.07. 1975  ViVe - Lippo  7-5</t>
  </si>
  <si>
    <t>15.  ottelu</t>
  </si>
  <si>
    <t>08.06. 1975  ViVe - HP  6-3</t>
  </si>
  <si>
    <t xml:space="preserve">  18 v   1 kk 19 pv</t>
  </si>
  <si>
    <t xml:space="preserve">  18 v   2 kk 20 pv</t>
  </si>
  <si>
    <t xml:space="preserve">  19 v   2 kk 16 pv</t>
  </si>
  <si>
    <t xml:space="preserve">  19 v   1 kk 19 pv</t>
  </si>
  <si>
    <t>Seurat</t>
  </si>
  <si>
    <t>ykkössarja</t>
  </si>
  <si>
    <t>ViVe = Vimpelin Veto  (1934), kasvattajaseura</t>
  </si>
  <si>
    <t>----</t>
  </si>
  <si>
    <t>1.</t>
  </si>
  <si>
    <t>suomensarja</t>
  </si>
  <si>
    <t>22.5.1956   Vimpeli</t>
  </si>
  <si>
    <t>MESTARUUSSARJA</t>
  </si>
  <si>
    <t xml:space="preserve"> ITÄ - LÄNSI - KORTTI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</si>
  <si>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</si>
  <si>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</si>
  <si>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</si>
  <si>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</si>
  <si>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</si>
  <si>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</si>
  <si>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</si>
  <si>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</si>
  <si>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</si>
  <si>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</si>
  <si>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</si>
  <si>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</si>
  <si>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</si>
  <si>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</si>
  <si>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23.08. 1975  Ikaalinen</t>
  </si>
  <si>
    <t xml:space="preserve">  8-6</t>
  </si>
  <si>
    <t>2k</t>
  </si>
  <si>
    <t>Tero Rancken</t>
  </si>
  <si>
    <t>24.08. 1974  Imatra</t>
  </si>
  <si>
    <t xml:space="preserve">  7-6</t>
  </si>
  <si>
    <t>1v</t>
  </si>
  <si>
    <t>Hannu Virta</t>
  </si>
  <si>
    <t>Lyöty</t>
  </si>
  <si>
    <t>Tuotu</t>
  </si>
  <si>
    <t xml:space="preserve"> Arvo-ottelut</t>
  </si>
  <si>
    <t>Mitalit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</si>
  <si>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</si>
  <si>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</si>
  <si>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</si>
  <si>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</si>
  <si>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</si>
  <si>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</si>
  <si>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</si>
  <si>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</si>
  <si>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</si>
  <si>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</si>
  <si>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</si>
  <si>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ViVe = Vimpelin Veto  (1934)</t>
  </si>
  <si>
    <t>ViVe  2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</si>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</sst>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7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7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6" xfId="0" applyFont="1" applyFill="1" applyBorder="1" applyAlignment="1"/>
    <xf numFmtId="0" fontId="3" fillId="5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49" fontId="3" fillId="3" borderId="8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7" fillId="7" borderId="2" xfId="0" applyFont="1" applyFill="1" applyBorder="1"/>
    <xf numFmtId="0" fontId="3" fillId="7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8" borderId="2" xfId="1" applyNumberFormat="1" applyFont="1" applyFill="1" applyBorder="1" applyAlignment="1"/>
    <xf numFmtId="0" fontId="3" fillId="2" borderId="13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4" fillId="2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2" fillId="4" borderId="8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7" customWidth="1"/>
    <col min="3" max="3" width="6.7109375" style="76" customWidth="1"/>
    <col min="4" max="4" width="8.28515625" style="77" customWidth="1"/>
    <col min="5" max="12" width="5.7109375" style="76" customWidth="1"/>
    <col min="13" max="13" width="6" style="76" customWidth="1"/>
    <col min="14" max="14" width="8.85546875" style="76" customWidth="1"/>
    <col min="15" max="15" width="0.7109375" style="34" customWidth="1"/>
    <col min="16" max="20" width="5.7109375" style="76" customWidth="1"/>
    <col min="21" max="21" width="8.7109375" style="76" customWidth="1"/>
    <col min="22" max="22" width="0.7109375" style="34" customWidth="1"/>
    <col min="23" max="27" width="5.7109375" style="76" customWidth="1"/>
    <col min="28" max="28" width="8.7109375" style="76" customWidth="1"/>
    <col min="29" max="29" width="0.7109375" style="34" customWidth="1"/>
    <col min="30" max="35" width="5.7109375" style="76" customWidth="1"/>
    <col min="36" max="36" width="41" style="1" customWidth="1"/>
    <col min="37" max="16384" width="9.140625" style="8"/>
  </cols>
  <sheetData>
    <row r="1" spans="1:36" ht="19.5" customHeight="1" x14ac:dyDescent="0.25">
      <c r="A1" s="1"/>
      <c r="B1" s="2" t="s">
        <v>34</v>
      </c>
      <c r="C1" s="3"/>
      <c r="D1" s="4"/>
      <c r="E1" s="5" t="s">
        <v>59</v>
      </c>
      <c r="F1" s="6"/>
      <c r="G1" s="6"/>
      <c r="H1" s="6"/>
      <c r="I1" s="6"/>
      <c r="J1" s="6"/>
      <c r="K1" s="6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60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83"/>
      <c r="W2" s="20" t="s">
        <v>15</v>
      </c>
      <c r="X2" s="14"/>
      <c r="Y2" s="14"/>
      <c r="Z2" s="14"/>
      <c r="AA2" s="14"/>
      <c r="AB2" s="14"/>
      <c r="AC2" s="83"/>
      <c r="AD2" s="22" t="s">
        <v>86</v>
      </c>
      <c r="AE2" s="14"/>
      <c r="AF2" s="14"/>
      <c r="AG2" s="20"/>
      <c r="AH2" s="14" t="s">
        <v>87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83"/>
      <c r="W3" s="15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83"/>
      <c r="AD3" s="18" t="s">
        <v>22</v>
      </c>
      <c r="AE3" s="18" t="s">
        <v>23</v>
      </c>
      <c r="AF3" s="15" t="s">
        <v>33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">
      <c r="A4" s="9"/>
      <c r="B4" s="25">
        <v>1974</v>
      </c>
      <c r="C4" s="25" t="s">
        <v>35</v>
      </c>
      <c r="D4" s="2" t="s">
        <v>36</v>
      </c>
      <c r="E4" s="25">
        <v>8</v>
      </c>
      <c r="F4" s="25">
        <v>0</v>
      </c>
      <c r="G4" s="26">
        <v>0</v>
      </c>
      <c r="H4" s="25">
        <v>2</v>
      </c>
      <c r="I4" s="25"/>
      <c r="J4" s="25"/>
      <c r="K4" s="26"/>
      <c r="L4" s="26"/>
      <c r="M4" s="27"/>
      <c r="N4" s="25"/>
      <c r="O4" s="24"/>
      <c r="P4" s="25"/>
      <c r="Q4" s="25"/>
      <c r="R4" s="26"/>
      <c r="S4" s="25"/>
      <c r="T4" s="25"/>
      <c r="U4" s="11"/>
      <c r="V4" s="83"/>
      <c r="W4" s="26"/>
      <c r="X4" s="26"/>
      <c r="Y4" s="26"/>
      <c r="Z4" s="26"/>
      <c r="AA4" s="26"/>
      <c r="AB4" s="26"/>
      <c r="AC4" s="83"/>
      <c r="AD4" s="25"/>
      <c r="AE4" s="28"/>
      <c r="AF4" s="29"/>
      <c r="AG4" s="26"/>
      <c r="AH4" s="27"/>
      <c r="AI4" s="25"/>
      <c r="AJ4" s="9"/>
    </row>
    <row r="5" spans="1:36" s="23" customFormat="1" ht="15" customHeight="1" x14ac:dyDescent="0.2">
      <c r="A5" s="9"/>
      <c r="B5" s="25">
        <v>1975</v>
      </c>
      <c r="C5" s="25" t="s">
        <v>37</v>
      </c>
      <c r="D5" s="2" t="s">
        <v>36</v>
      </c>
      <c r="E5" s="25">
        <v>16</v>
      </c>
      <c r="F5" s="25">
        <v>1</v>
      </c>
      <c r="G5" s="25">
        <v>9</v>
      </c>
      <c r="H5" s="25">
        <v>6</v>
      </c>
      <c r="I5" s="25"/>
      <c r="J5" s="25"/>
      <c r="K5" s="26"/>
      <c r="L5" s="26"/>
      <c r="M5" s="27"/>
      <c r="N5" s="25"/>
      <c r="O5" s="24"/>
      <c r="P5" s="25"/>
      <c r="Q5" s="25"/>
      <c r="R5" s="26"/>
      <c r="S5" s="25"/>
      <c r="T5" s="25"/>
      <c r="U5" s="11"/>
      <c r="V5" s="83"/>
      <c r="W5" s="26"/>
      <c r="X5" s="26"/>
      <c r="Y5" s="26"/>
      <c r="Z5" s="26"/>
      <c r="AA5" s="26"/>
      <c r="AB5" s="26"/>
      <c r="AC5" s="83"/>
      <c r="AD5" s="25"/>
      <c r="AE5" s="28"/>
      <c r="AF5" s="29"/>
      <c r="AG5" s="26"/>
      <c r="AH5" s="27">
        <v>1</v>
      </c>
      <c r="AI5" s="25"/>
      <c r="AJ5" s="9"/>
    </row>
    <row r="6" spans="1:36" s="23" customFormat="1" ht="15" customHeight="1" x14ac:dyDescent="0.2">
      <c r="A6" s="9"/>
      <c r="B6" s="25">
        <v>1976</v>
      </c>
      <c r="C6" s="25" t="s">
        <v>38</v>
      </c>
      <c r="D6" s="2" t="s">
        <v>36</v>
      </c>
      <c r="E6" s="25">
        <v>20</v>
      </c>
      <c r="F6" s="25">
        <v>0</v>
      </c>
      <c r="G6" s="25">
        <v>11</v>
      </c>
      <c r="H6" s="25">
        <v>5</v>
      </c>
      <c r="I6" s="25"/>
      <c r="J6" s="25"/>
      <c r="K6" s="26"/>
      <c r="L6" s="26"/>
      <c r="M6" s="27"/>
      <c r="N6" s="25"/>
      <c r="O6" s="24"/>
      <c r="P6" s="25"/>
      <c r="Q6" s="25"/>
      <c r="R6" s="26"/>
      <c r="S6" s="25"/>
      <c r="T6" s="25"/>
      <c r="U6" s="11"/>
      <c r="V6" s="83"/>
      <c r="W6" s="26"/>
      <c r="X6" s="26"/>
      <c r="Y6" s="26"/>
      <c r="Z6" s="26"/>
      <c r="AA6" s="26"/>
      <c r="AB6" s="26"/>
      <c r="AC6" s="83"/>
      <c r="AD6" s="25"/>
      <c r="AE6" s="28"/>
      <c r="AF6" s="29"/>
      <c r="AG6" s="26"/>
      <c r="AH6" s="27"/>
      <c r="AI6" s="25"/>
      <c r="AJ6" s="9"/>
    </row>
    <row r="7" spans="1:36" s="23" customFormat="1" ht="15" customHeight="1" x14ac:dyDescent="0.25">
      <c r="A7" s="9"/>
      <c r="B7" s="25">
        <v>1977</v>
      </c>
      <c r="C7" s="30" t="s">
        <v>38</v>
      </c>
      <c r="D7" s="31" t="s">
        <v>36</v>
      </c>
      <c r="E7" s="30">
        <v>22</v>
      </c>
      <c r="F7" s="30">
        <v>0</v>
      </c>
      <c r="G7" s="32">
        <v>10</v>
      </c>
      <c r="H7" s="30">
        <v>7</v>
      </c>
      <c r="I7" s="30">
        <v>67</v>
      </c>
      <c r="J7" s="30">
        <v>23</v>
      </c>
      <c r="K7" s="30">
        <v>19</v>
      </c>
      <c r="L7" s="30">
        <v>15</v>
      </c>
      <c r="M7" s="30">
        <v>10</v>
      </c>
      <c r="N7" s="33" t="s">
        <v>56</v>
      </c>
      <c r="O7" s="34"/>
      <c r="P7" s="25"/>
      <c r="Q7" s="25"/>
      <c r="R7" s="26"/>
      <c r="S7" s="25"/>
      <c r="T7" s="25"/>
      <c r="U7" s="11"/>
      <c r="V7" s="116"/>
      <c r="W7" s="26"/>
      <c r="X7" s="26"/>
      <c r="Y7" s="26"/>
      <c r="Z7" s="26"/>
      <c r="AA7" s="26"/>
      <c r="AB7" s="26"/>
      <c r="AC7" s="116"/>
      <c r="AD7" s="25"/>
      <c r="AE7" s="25"/>
      <c r="AF7" s="25"/>
      <c r="AG7" s="26"/>
      <c r="AH7" s="27"/>
      <c r="AI7" s="25"/>
      <c r="AJ7" s="9"/>
    </row>
    <row r="8" spans="1:36" s="23" customFormat="1" ht="15" customHeight="1" x14ac:dyDescent="0.25">
      <c r="A8" s="9"/>
      <c r="B8" s="25">
        <v>1978</v>
      </c>
      <c r="C8" s="30" t="s">
        <v>38</v>
      </c>
      <c r="D8" s="31" t="s">
        <v>36</v>
      </c>
      <c r="E8" s="30">
        <v>21</v>
      </c>
      <c r="F8" s="30">
        <v>0</v>
      </c>
      <c r="G8" s="32">
        <v>7</v>
      </c>
      <c r="H8" s="30">
        <v>5</v>
      </c>
      <c r="I8" s="30">
        <v>57</v>
      </c>
      <c r="J8" s="30">
        <v>29</v>
      </c>
      <c r="K8" s="30">
        <v>9</v>
      </c>
      <c r="L8" s="30">
        <v>12</v>
      </c>
      <c r="M8" s="30">
        <v>7</v>
      </c>
      <c r="N8" s="33" t="s">
        <v>56</v>
      </c>
      <c r="O8" s="34"/>
      <c r="P8" s="25"/>
      <c r="Q8" s="25"/>
      <c r="R8" s="26"/>
      <c r="S8" s="25"/>
      <c r="T8" s="25"/>
      <c r="U8" s="11"/>
      <c r="V8" s="116"/>
      <c r="W8" s="26"/>
      <c r="X8" s="26"/>
      <c r="Y8" s="26"/>
      <c r="Z8" s="26"/>
      <c r="AA8" s="26"/>
      <c r="AB8" s="26"/>
      <c r="AC8" s="116"/>
      <c r="AD8" s="25"/>
      <c r="AE8" s="25"/>
      <c r="AF8" s="25"/>
      <c r="AG8" s="26"/>
      <c r="AH8" s="27"/>
      <c r="AI8" s="25"/>
      <c r="AJ8" s="9"/>
    </row>
    <row r="9" spans="1:36" s="23" customFormat="1" ht="15" customHeight="1" x14ac:dyDescent="0.25">
      <c r="A9" s="9"/>
      <c r="B9" s="25">
        <v>1979</v>
      </c>
      <c r="C9" s="30" t="s">
        <v>39</v>
      </c>
      <c r="D9" s="35" t="s">
        <v>36</v>
      </c>
      <c r="E9" s="30">
        <v>21</v>
      </c>
      <c r="F9" s="30">
        <v>2</v>
      </c>
      <c r="G9" s="32">
        <v>11</v>
      </c>
      <c r="H9" s="30">
        <v>10</v>
      </c>
      <c r="I9" s="30">
        <v>57</v>
      </c>
      <c r="J9" s="30">
        <v>22</v>
      </c>
      <c r="K9" s="30">
        <v>12</v>
      </c>
      <c r="L9" s="30">
        <v>10</v>
      </c>
      <c r="M9" s="30">
        <v>13</v>
      </c>
      <c r="N9" s="33" t="s">
        <v>56</v>
      </c>
      <c r="O9" s="34"/>
      <c r="P9" s="25"/>
      <c r="Q9" s="25"/>
      <c r="R9" s="26"/>
      <c r="S9" s="25"/>
      <c r="T9" s="25"/>
      <c r="U9" s="11"/>
      <c r="V9" s="116"/>
      <c r="W9" s="36">
        <v>6</v>
      </c>
      <c r="X9" s="36">
        <v>0</v>
      </c>
      <c r="Y9" s="36">
        <v>2</v>
      </c>
      <c r="Z9" s="36">
        <v>1</v>
      </c>
      <c r="AA9" s="36">
        <v>12</v>
      </c>
      <c r="AB9" s="36" t="s">
        <v>56</v>
      </c>
      <c r="AC9" s="116"/>
      <c r="AD9" s="25"/>
      <c r="AE9" s="25"/>
      <c r="AF9" s="25"/>
      <c r="AG9" s="26"/>
      <c r="AH9" s="27"/>
      <c r="AI9" s="25"/>
      <c r="AJ9" s="9"/>
    </row>
    <row r="10" spans="1:36" s="23" customFormat="1" ht="15" customHeight="1" x14ac:dyDescent="0.2">
      <c r="A10" s="9"/>
      <c r="B10" s="37">
        <v>1980</v>
      </c>
      <c r="C10" s="37" t="s">
        <v>57</v>
      </c>
      <c r="D10" s="38" t="s">
        <v>36</v>
      </c>
      <c r="E10" s="37"/>
      <c r="F10" s="39" t="s">
        <v>58</v>
      </c>
      <c r="G10" s="40"/>
      <c r="H10" s="37"/>
      <c r="I10" s="37"/>
      <c r="J10" s="37"/>
      <c r="K10" s="37"/>
      <c r="L10" s="37"/>
      <c r="M10" s="37"/>
      <c r="N10" s="41"/>
      <c r="O10" s="24"/>
      <c r="P10" s="25"/>
      <c r="Q10" s="25"/>
      <c r="R10" s="26"/>
      <c r="S10" s="25"/>
      <c r="T10" s="25"/>
      <c r="U10" s="27"/>
      <c r="V10" s="83"/>
      <c r="W10" s="36"/>
      <c r="X10" s="42"/>
      <c r="Y10" s="42"/>
      <c r="Z10" s="42"/>
      <c r="AA10" s="42"/>
      <c r="AB10" s="42"/>
      <c r="AC10" s="83"/>
      <c r="AD10" s="25"/>
      <c r="AE10" s="25"/>
      <c r="AF10" s="25">
        <v>1</v>
      </c>
      <c r="AG10" s="25"/>
      <c r="AH10" s="25"/>
      <c r="AI10" s="25"/>
      <c r="AJ10" s="9"/>
    </row>
    <row r="11" spans="1:36" s="23" customFormat="1" ht="15" customHeight="1" x14ac:dyDescent="0.2">
      <c r="A11" s="9"/>
      <c r="B11" s="25">
        <v>1981</v>
      </c>
      <c r="C11" s="30"/>
      <c r="D11" s="31"/>
      <c r="E11" s="30"/>
      <c r="F11" s="30"/>
      <c r="G11" s="32"/>
      <c r="H11" s="30"/>
      <c r="I11" s="30"/>
      <c r="J11" s="30"/>
      <c r="K11" s="30"/>
      <c r="L11" s="30"/>
      <c r="M11" s="30"/>
      <c r="N11" s="43"/>
      <c r="O11" s="24"/>
      <c r="P11" s="25"/>
      <c r="Q11" s="25"/>
      <c r="R11" s="26"/>
      <c r="S11" s="25"/>
      <c r="T11" s="25"/>
      <c r="U11" s="11"/>
      <c r="V11" s="83"/>
      <c r="W11" s="36"/>
      <c r="X11" s="36"/>
      <c r="Y11" s="36"/>
      <c r="Z11" s="36"/>
      <c r="AA11" s="36"/>
      <c r="AB11" s="36"/>
      <c r="AC11" s="83"/>
      <c r="AD11" s="25"/>
      <c r="AE11" s="28"/>
      <c r="AF11" s="28"/>
      <c r="AG11" s="26"/>
      <c r="AH11" s="27"/>
      <c r="AI11" s="25"/>
      <c r="AJ11" s="9"/>
    </row>
    <row r="12" spans="1:36" s="23" customFormat="1" ht="15" customHeight="1" x14ac:dyDescent="0.25">
      <c r="A12" s="9"/>
      <c r="B12" s="44">
        <v>1982</v>
      </c>
      <c r="C12" s="44" t="s">
        <v>37</v>
      </c>
      <c r="D12" s="45" t="s">
        <v>36</v>
      </c>
      <c r="E12" s="44"/>
      <c r="F12" s="46" t="s">
        <v>54</v>
      </c>
      <c r="G12" s="47"/>
      <c r="H12" s="48"/>
      <c r="I12" s="44"/>
      <c r="J12" s="44"/>
      <c r="K12" s="44"/>
      <c r="L12" s="44"/>
      <c r="M12" s="44"/>
      <c r="N12" s="44"/>
      <c r="O12" s="34"/>
      <c r="P12" s="25"/>
      <c r="Q12" s="25"/>
      <c r="R12" s="26"/>
      <c r="S12" s="25"/>
      <c r="T12" s="25"/>
      <c r="U12" s="27"/>
      <c r="V12" s="116"/>
      <c r="W12" s="36"/>
      <c r="X12" s="42"/>
      <c r="Y12" s="42"/>
      <c r="Z12" s="42"/>
      <c r="AA12" s="42"/>
      <c r="AB12" s="42"/>
      <c r="AC12" s="116"/>
      <c r="AD12" s="25"/>
      <c r="AE12" s="25"/>
      <c r="AF12" s="26"/>
      <c r="AG12" s="26"/>
      <c r="AH12" s="27"/>
      <c r="AI12" s="25"/>
      <c r="AJ12" s="9"/>
    </row>
    <row r="13" spans="1:36" s="23" customFormat="1" ht="15" customHeight="1" x14ac:dyDescent="0.25">
      <c r="A13" s="9"/>
      <c r="B13" s="25">
        <v>1983</v>
      </c>
      <c r="C13" s="30" t="s">
        <v>40</v>
      </c>
      <c r="D13" s="35" t="s">
        <v>36</v>
      </c>
      <c r="E13" s="30">
        <v>17</v>
      </c>
      <c r="F13" s="30">
        <v>0</v>
      </c>
      <c r="G13" s="32">
        <v>7</v>
      </c>
      <c r="H13" s="30">
        <v>5</v>
      </c>
      <c r="I13" s="30">
        <v>42</v>
      </c>
      <c r="J13" s="30">
        <v>7</v>
      </c>
      <c r="K13" s="30">
        <v>13</v>
      </c>
      <c r="L13" s="30">
        <v>15</v>
      </c>
      <c r="M13" s="30">
        <v>7</v>
      </c>
      <c r="N13" s="49">
        <v>0.438</v>
      </c>
      <c r="O13" s="34"/>
      <c r="P13" s="25"/>
      <c r="Q13" s="25"/>
      <c r="R13" s="26"/>
      <c r="S13" s="25"/>
      <c r="T13" s="25"/>
      <c r="U13" s="11"/>
      <c r="V13" s="116"/>
      <c r="W13" s="36">
        <v>6</v>
      </c>
      <c r="X13" s="36">
        <v>0</v>
      </c>
      <c r="Y13" s="36">
        <v>3</v>
      </c>
      <c r="Z13" s="36">
        <v>2</v>
      </c>
      <c r="AA13" s="36">
        <v>19</v>
      </c>
      <c r="AB13" s="70">
        <v>0.47499999999999998</v>
      </c>
      <c r="AC13" s="116"/>
      <c r="AD13" s="25"/>
      <c r="AE13" s="25"/>
      <c r="AF13" s="25"/>
      <c r="AG13" s="26"/>
      <c r="AH13" s="27"/>
      <c r="AI13" s="25"/>
      <c r="AJ13" s="9"/>
    </row>
    <row r="14" spans="1:36" s="23" customFormat="1" ht="15" customHeight="1" x14ac:dyDescent="0.25">
      <c r="A14" s="9"/>
      <c r="B14" s="25">
        <v>1984</v>
      </c>
      <c r="C14" s="25" t="s">
        <v>41</v>
      </c>
      <c r="D14" s="50" t="s">
        <v>36</v>
      </c>
      <c r="E14" s="25">
        <v>18</v>
      </c>
      <c r="F14" s="25">
        <v>0</v>
      </c>
      <c r="G14" s="25">
        <v>6</v>
      </c>
      <c r="H14" s="25">
        <v>2</v>
      </c>
      <c r="I14" s="25">
        <v>41</v>
      </c>
      <c r="J14" s="25">
        <v>10</v>
      </c>
      <c r="K14" s="25">
        <v>17</v>
      </c>
      <c r="L14" s="25">
        <v>8</v>
      </c>
      <c r="M14" s="25">
        <v>6</v>
      </c>
      <c r="N14" s="49">
        <v>0.49399999999999999</v>
      </c>
      <c r="O14" s="34"/>
      <c r="P14" s="25"/>
      <c r="Q14" s="25"/>
      <c r="R14" s="26"/>
      <c r="S14" s="25"/>
      <c r="T14" s="25"/>
      <c r="U14" s="27"/>
      <c r="V14" s="116"/>
      <c r="W14" s="36"/>
      <c r="X14" s="42"/>
      <c r="Y14" s="42"/>
      <c r="Z14" s="42"/>
      <c r="AA14" s="42"/>
      <c r="AB14" s="42"/>
      <c r="AC14" s="116"/>
      <c r="AD14" s="25"/>
      <c r="AE14" s="25"/>
      <c r="AF14" s="26"/>
      <c r="AG14" s="26"/>
      <c r="AH14" s="27"/>
      <c r="AI14" s="25"/>
      <c r="AJ14" s="9"/>
    </row>
    <row r="15" spans="1:36" s="23" customFormat="1" ht="15" customHeight="1" x14ac:dyDescent="0.25">
      <c r="A15" s="9"/>
      <c r="B15" s="37">
        <v>1985</v>
      </c>
      <c r="C15" s="37" t="s">
        <v>35</v>
      </c>
      <c r="D15" s="38" t="s">
        <v>100</v>
      </c>
      <c r="E15" s="37"/>
      <c r="F15" s="39" t="s">
        <v>58</v>
      </c>
      <c r="G15" s="37"/>
      <c r="H15" s="37"/>
      <c r="I15" s="37"/>
      <c r="J15" s="37"/>
      <c r="K15" s="37"/>
      <c r="L15" s="37"/>
      <c r="M15" s="37"/>
      <c r="N15" s="41"/>
      <c r="O15" s="34"/>
      <c r="P15" s="25"/>
      <c r="Q15" s="25"/>
      <c r="R15" s="26"/>
      <c r="S15" s="25"/>
      <c r="T15" s="25"/>
      <c r="U15" s="27"/>
      <c r="V15" s="116"/>
      <c r="W15" s="36"/>
      <c r="X15" s="42"/>
      <c r="Y15" s="42"/>
      <c r="Z15" s="42"/>
      <c r="AA15" s="42"/>
      <c r="AB15" s="42"/>
      <c r="AC15" s="116"/>
      <c r="AD15" s="25"/>
      <c r="AE15" s="28"/>
      <c r="AF15" s="29"/>
      <c r="AG15" s="26"/>
      <c r="AH15" s="27"/>
      <c r="AI15" s="25"/>
      <c r="AJ15" s="9"/>
    </row>
    <row r="16" spans="1:36" s="23" customFormat="1" ht="15" customHeight="1" x14ac:dyDescent="0.25">
      <c r="A16" s="9"/>
      <c r="B16" s="44">
        <v>1986</v>
      </c>
      <c r="C16" s="44" t="s">
        <v>37</v>
      </c>
      <c r="D16" s="45" t="s">
        <v>36</v>
      </c>
      <c r="E16" s="44"/>
      <c r="F16" s="46" t="s">
        <v>54</v>
      </c>
      <c r="G16" s="47"/>
      <c r="H16" s="48"/>
      <c r="I16" s="44"/>
      <c r="J16" s="44"/>
      <c r="K16" s="44"/>
      <c r="L16" s="44"/>
      <c r="M16" s="44"/>
      <c r="N16" s="44"/>
      <c r="O16" s="34"/>
      <c r="P16" s="25"/>
      <c r="Q16" s="25"/>
      <c r="R16" s="26"/>
      <c r="S16" s="25"/>
      <c r="T16" s="25"/>
      <c r="U16" s="27"/>
      <c r="V16" s="116"/>
      <c r="W16" s="36"/>
      <c r="X16" s="42"/>
      <c r="Y16" s="42"/>
      <c r="Z16" s="42"/>
      <c r="AA16" s="42"/>
      <c r="AB16" s="42"/>
      <c r="AC16" s="116"/>
      <c r="AD16" s="25"/>
      <c r="AE16" s="28"/>
      <c r="AF16" s="29"/>
      <c r="AG16" s="26"/>
      <c r="AH16" s="27"/>
      <c r="AI16" s="25"/>
      <c r="AJ16" s="9"/>
    </row>
    <row r="17" spans="1:37" s="23" customFormat="1" ht="15" customHeight="1" x14ac:dyDescent="0.25">
      <c r="A17" s="9"/>
      <c r="B17" s="25">
        <v>1987</v>
      </c>
      <c r="C17" s="25" t="s">
        <v>38</v>
      </c>
      <c r="D17" s="50" t="s">
        <v>36</v>
      </c>
      <c r="E17" s="25">
        <v>21</v>
      </c>
      <c r="F17" s="25">
        <v>0</v>
      </c>
      <c r="G17" s="25">
        <v>2</v>
      </c>
      <c r="H17" s="25">
        <v>4</v>
      </c>
      <c r="I17" s="25">
        <v>29</v>
      </c>
      <c r="J17" s="25">
        <v>7</v>
      </c>
      <c r="K17" s="25">
        <v>10</v>
      </c>
      <c r="L17" s="25">
        <v>10</v>
      </c>
      <c r="M17" s="25">
        <f>PRODUCT(F17+G17)</f>
        <v>2</v>
      </c>
      <c r="N17" s="49">
        <v>0.31900000000000001</v>
      </c>
      <c r="O17" s="34"/>
      <c r="P17" s="25"/>
      <c r="Q17" s="25"/>
      <c r="R17" s="26"/>
      <c r="S17" s="25"/>
      <c r="T17" s="25"/>
      <c r="U17" s="27"/>
      <c r="V17" s="116"/>
      <c r="W17" s="36"/>
      <c r="X17" s="42"/>
      <c r="Y17" s="42"/>
      <c r="Z17" s="42"/>
      <c r="AA17" s="42"/>
      <c r="AB17" s="42"/>
      <c r="AC17" s="116"/>
      <c r="AD17" s="25"/>
      <c r="AE17" s="25"/>
      <c r="AF17" s="26"/>
      <c r="AG17" s="26"/>
      <c r="AH17" s="27"/>
      <c r="AI17" s="25"/>
      <c r="AJ17" s="9"/>
    </row>
    <row r="18" spans="1:37" ht="15" customHeight="1" x14ac:dyDescent="0.25">
      <c r="A18" s="1"/>
      <c r="B18" s="25">
        <v>1988</v>
      </c>
      <c r="C18" s="25" t="s">
        <v>42</v>
      </c>
      <c r="D18" s="50" t="s">
        <v>36</v>
      </c>
      <c r="E18" s="25">
        <v>3</v>
      </c>
      <c r="F18" s="25">
        <v>0</v>
      </c>
      <c r="G18" s="25">
        <v>0</v>
      </c>
      <c r="H18" s="25">
        <v>0</v>
      </c>
      <c r="I18" s="25">
        <v>3</v>
      </c>
      <c r="J18" s="25">
        <v>2</v>
      </c>
      <c r="K18" s="25">
        <v>0</v>
      </c>
      <c r="L18" s="25">
        <v>1</v>
      </c>
      <c r="M18" s="25">
        <f>PRODUCT(F18+G18)</f>
        <v>0</v>
      </c>
      <c r="N18" s="49">
        <v>0.33300000000000002</v>
      </c>
      <c r="P18" s="25"/>
      <c r="Q18" s="25"/>
      <c r="R18" s="26"/>
      <c r="S18" s="25"/>
      <c r="T18" s="25"/>
      <c r="U18" s="27"/>
      <c r="V18" s="116"/>
      <c r="W18" s="36"/>
      <c r="X18" s="42"/>
      <c r="Y18" s="42"/>
      <c r="Z18" s="42"/>
      <c r="AA18" s="42"/>
      <c r="AB18" s="42"/>
      <c r="AC18" s="116"/>
      <c r="AD18" s="25"/>
      <c r="AE18" s="25"/>
      <c r="AF18" s="26"/>
      <c r="AG18" s="26"/>
      <c r="AH18" s="27"/>
      <c r="AI18" s="25"/>
      <c r="AJ18" s="9"/>
    </row>
    <row r="19" spans="1:37" s="23" customFormat="1" ht="15" customHeight="1" x14ac:dyDescent="0.2">
      <c r="A19" s="1"/>
      <c r="B19" s="16" t="s">
        <v>7</v>
      </c>
      <c r="C19" s="17"/>
      <c r="D19" s="15"/>
      <c r="E19" s="18">
        <f t="shared" ref="E19:M19" si="0">SUM(E4:E18)</f>
        <v>167</v>
      </c>
      <c r="F19" s="18">
        <f t="shared" si="0"/>
        <v>3</v>
      </c>
      <c r="G19" s="18">
        <f t="shared" si="0"/>
        <v>63</v>
      </c>
      <c r="H19" s="18">
        <f t="shared" si="0"/>
        <v>46</v>
      </c>
      <c r="I19" s="18">
        <f t="shared" si="0"/>
        <v>296</v>
      </c>
      <c r="J19" s="18">
        <f t="shared" si="0"/>
        <v>100</v>
      </c>
      <c r="K19" s="18">
        <f t="shared" si="0"/>
        <v>80</v>
      </c>
      <c r="L19" s="18">
        <f t="shared" si="0"/>
        <v>71</v>
      </c>
      <c r="M19" s="18">
        <f t="shared" si="0"/>
        <v>45</v>
      </c>
      <c r="N19" s="51">
        <v>0.41199999999999998</v>
      </c>
      <c r="O19" s="24"/>
      <c r="P19" s="18">
        <f t="shared" ref="P19:AI19" si="1">SUM(P4:P18)</f>
        <v>0</v>
      </c>
      <c r="Q19" s="18">
        <f t="shared" si="1"/>
        <v>0</v>
      </c>
      <c r="R19" s="18">
        <f t="shared" si="1"/>
        <v>0</v>
      </c>
      <c r="S19" s="18">
        <f t="shared" si="1"/>
        <v>0</v>
      </c>
      <c r="T19" s="18">
        <f t="shared" si="1"/>
        <v>0</v>
      </c>
      <c r="U19" s="51">
        <v>0</v>
      </c>
      <c r="V19" s="83"/>
      <c r="W19" s="15">
        <f t="shared" si="1"/>
        <v>12</v>
      </c>
      <c r="X19" s="18">
        <f t="shared" si="1"/>
        <v>0</v>
      </c>
      <c r="Y19" s="18">
        <f t="shared" si="1"/>
        <v>5</v>
      </c>
      <c r="Z19" s="18">
        <f t="shared" si="1"/>
        <v>3</v>
      </c>
      <c r="AA19" s="18">
        <f t="shared" si="1"/>
        <v>31</v>
      </c>
      <c r="AB19" s="51">
        <v>0.47499999999999998</v>
      </c>
      <c r="AC19" s="83"/>
      <c r="AD19" s="18">
        <f t="shared" si="1"/>
        <v>0</v>
      </c>
      <c r="AE19" s="18">
        <f t="shared" si="1"/>
        <v>0</v>
      </c>
      <c r="AF19" s="18">
        <f t="shared" si="1"/>
        <v>1</v>
      </c>
      <c r="AG19" s="18">
        <f t="shared" si="1"/>
        <v>0</v>
      </c>
      <c r="AH19" s="18">
        <f t="shared" si="1"/>
        <v>1</v>
      </c>
      <c r="AI19" s="18">
        <f t="shared" si="1"/>
        <v>0</v>
      </c>
      <c r="AJ19" s="9"/>
    </row>
    <row r="20" spans="1:37" ht="15" customHeight="1" x14ac:dyDescent="0.2">
      <c r="A20" s="9"/>
      <c r="B20" s="2" t="s">
        <v>2</v>
      </c>
      <c r="C20" s="27"/>
      <c r="D20" s="52">
        <v>307.3</v>
      </c>
      <c r="E20" s="53"/>
      <c r="F20" s="53"/>
      <c r="G20" s="53"/>
      <c r="H20" s="53"/>
      <c r="I20" s="53"/>
      <c r="J20" s="53"/>
      <c r="K20" s="53"/>
      <c r="L20" s="53"/>
      <c r="M20" s="53"/>
      <c r="N20" s="54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5"/>
      <c r="AI20" s="53"/>
      <c r="AJ20" s="9"/>
    </row>
    <row r="21" spans="1:37" s="23" customFormat="1" ht="15" customHeight="1" x14ac:dyDescent="0.25">
      <c r="A21" s="9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4"/>
      <c r="O21" s="34"/>
      <c r="P21" s="53"/>
      <c r="Q21" s="56"/>
      <c r="R21" s="53"/>
      <c r="S21" s="53"/>
      <c r="T21" s="53"/>
      <c r="U21" s="53"/>
      <c r="V21" s="34"/>
      <c r="W21" s="53"/>
      <c r="X21" s="53"/>
      <c r="Y21" s="53"/>
      <c r="Z21" s="53"/>
      <c r="AA21" s="53"/>
      <c r="AB21" s="53"/>
      <c r="AC21" s="34"/>
      <c r="AD21" s="53"/>
      <c r="AE21" s="53"/>
      <c r="AF21" s="53"/>
      <c r="AG21" s="53"/>
      <c r="AH21" s="53"/>
      <c r="AI21" s="53"/>
      <c r="AJ21" s="9"/>
    </row>
    <row r="22" spans="1:37" ht="15" customHeight="1" x14ac:dyDescent="0.25">
      <c r="A22" s="9"/>
      <c r="B22" s="22" t="s">
        <v>24</v>
      </c>
      <c r="C22" s="58"/>
      <c r="D22" s="58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16</v>
      </c>
      <c r="J22" s="53"/>
      <c r="K22" s="18" t="s">
        <v>27</v>
      </c>
      <c r="L22" s="18" t="s">
        <v>28</v>
      </c>
      <c r="M22" s="18" t="s">
        <v>29</v>
      </c>
      <c r="N22" s="18" t="s">
        <v>21</v>
      </c>
      <c r="O22" s="24"/>
      <c r="P22" s="59" t="s">
        <v>101</v>
      </c>
      <c r="Q22" s="12"/>
      <c r="R22" s="12"/>
      <c r="S22" s="12"/>
      <c r="T22" s="60"/>
      <c r="U22" s="60"/>
      <c r="V22" s="60"/>
      <c r="W22" s="60"/>
      <c r="X22" s="60"/>
      <c r="Y22" s="60"/>
      <c r="Z22" s="60"/>
      <c r="AA22" s="12"/>
      <c r="AB22" s="12"/>
      <c r="AC22" s="60"/>
      <c r="AD22" s="12"/>
      <c r="AE22" s="12"/>
      <c r="AF22" s="12"/>
      <c r="AG22" s="12"/>
      <c r="AH22" s="12"/>
      <c r="AI22" s="61"/>
      <c r="AJ22" s="9"/>
      <c r="AK22" s="53"/>
    </row>
    <row r="23" spans="1:37" ht="15" customHeight="1" x14ac:dyDescent="0.2">
      <c r="A23" s="9"/>
      <c r="B23" s="59" t="s">
        <v>12</v>
      </c>
      <c r="C23" s="12"/>
      <c r="D23" s="61"/>
      <c r="E23" s="25">
        <f>PRODUCT(E19)</f>
        <v>167</v>
      </c>
      <c r="F23" s="25">
        <f>PRODUCT(F19)</f>
        <v>3</v>
      </c>
      <c r="G23" s="25">
        <f>PRODUCT(G19)</f>
        <v>63</v>
      </c>
      <c r="H23" s="25">
        <f>PRODUCT(H19)</f>
        <v>46</v>
      </c>
      <c r="I23" s="25">
        <f>PRODUCT(I19)</f>
        <v>296</v>
      </c>
      <c r="J23" s="53"/>
      <c r="K23" s="62">
        <f>PRODUCT((F23+G23)/E23)</f>
        <v>0.39520958083832336</v>
      </c>
      <c r="L23" s="62">
        <f>PRODUCT(H23/E23)</f>
        <v>0.27544910179640719</v>
      </c>
      <c r="M23" s="62">
        <f>PRODUCT(I23/(E23-44))</f>
        <v>2.4065040650406506</v>
      </c>
      <c r="N23" s="49">
        <v>0.41199999999999998</v>
      </c>
      <c r="O23" s="24">
        <f>PRODUCT(I23/N23)</f>
        <v>718.44660194174764</v>
      </c>
      <c r="P23" s="128" t="s">
        <v>9</v>
      </c>
      <c r="Q23" s="142"/>
      <c r="R23" s="129" t="s">
        <v>43</v>
      </c>
      <c r="S23" s="129"/>
      <c r="T23" s="129"/>
      <c r="U23" s="129"/>
      <c r="V23" s="129"/>
      <c r="W23" s="129"/>
      <c r="X23" s="129"/>
      <c r="Y23" s="143" t="s">
        <v>11</v>
      </c>
      <c r="Z23" s="129"/>
      <c r="AA23" s="144" t="s">
        <v>49</v>
      </c>
      <c r="AB23" s="129"/>
      <c r="AC23" s="129"/>
      <c r="AD23" s="129"/>
      <c r="AE23" s="129"/>
      <c r="AF23" s="129"/>
      <c r="AG23" s="129"/>
      <c r="AH23" s="143"/>
      <c r="AI23" s="130"/>
      <c r="AJ23" s="9"/>
      <c r="AK23" s="53"/>
    </row>
    <row r="24" spans="1:37" ht="15" customHeight="1" x14ac:dyDescent="0.2">
      <c r="A24" s="9"/>
      <c r="B24" s="63" t="s">
        <v>14</v>
      </c>
      <c r="C24" s="64"/>
      <c r="D24" s="65"/>
      <c r="E24" s="25"/>
      <c r="F24" s="25"/>
      <c r="G24" s="25"/>
      <c r="H24" s="25"/>
      <c r="I24" s="25"/>
      <c r="J24" s="53"/>
      <c r="K24" s="62"/>
      <c r="L24" s="62"/>
      <c r="M24" s="62"/>
      <c r="N24" s="49"/>
      <c r="O24" s="24">
        <v>0</v>
      </c>
      <c r="P24" s="145" t="s">
        <v>84</v>
      </c>
      <c r="Q24" s="146"/>
      <c r="R24" s="147" t="s">
        <v>48</v>
      </c>
      <c r="S24" s="147"/>
      <c r="T24" s="147"/>
      <c r="U24" s="147"/>
      <c r="V24" s="147"/>
      <c r="W24" s="147"/>
      <c r="X24" s="147"/>
      <c r="Y24" s="148" t="s">
        <v>26</v>
      </c>
      <c r="Z24" s="147"/>
      <c r="AA24" s="149" t="s">
        <v>51</v>
      </c>
      <c r="AB24" s="147"/>
      <c r="AC24" s="147"/>
      <c r="AD24" s="147"/>
      <c r="AE24" s="147"/>
      <c r="AF24" s="147"/>
      <c r="AG24" s="147"/>
      <c r="AH24" s="148"/>
      <c r="AI24" s="155"/>
      <c r="AJ24" s="9"/>
      <c r="AK24" s="53"/>
    </row>
    <row r="25" spans="1:37" ht="15" customHeight="1" x14ac:dyDescent="0.2">
      <c r="A25" s="9"/>
      <c r="B25" s="66" t="s">
        <v>15</v>
      </c>
      <c r="C25" s="67"/>
      <c r="D25" s="68"/>
      <c r="E25" s="42">
        <f>SUM(W19)</f>
        <v>12</v>
      </c>
      <c r="F25" s="42">
        <f>SUM(X19)</f>
        <v>0</v>
      </c>
      <c r="G25" s="42">
        <f>SUM(Y19)</f>
        <v>5</v>
      </c>
      <c r="H25" s="42">
        <f>SUM(Z19)</f>
        <v>3</v>
      </c>
      <c r="I25" s="42">
        <f>SUM(AA19)</f>
        <v>31</v>
      </c>
      <c r="J25" s="53"/>
      <c r="K25" s="69">
        <f>PRODUCT((F25+G25)/E25)</f>
        <v>0.41666666666666669</v>
      </c>
      <c r="L25" s="69">
        <f>PRODUCT(H25/E25)</f>
        <v>0.25</v>
      </c>
      <c r="M25" s="69">
        <f>PRODUCT(I25/E25)</f>
        <v>2.5833333333333335</v>
      </c>
      <c r="N25" s="70">
        <v>0.47499999999999998</v>
      </c>
      <c r="O25" s="24">
        <f>PRODUCT(I25/N25)</f>
        <v>65.26315789473685</v>
      </c>
      <c r="P25" s="145" t="s">
        <v>85</v>
      </c>
      <c r="Q25" s="146"/>
      <c r="R25" s="147" t="s">
        <v>45</v>
      </c>
      <c r="S25" s="147"/>
      <c r="T25" s="147"/>
      <c r="U25" s="147"/>
      <c r="V25" s="147"/>
      <c r="W25" s="147"/>
      <c r="X25" s="147"/>
      <c r="Y25" s="148" t="s">
        <v>44</v>
      </c>
      <c r="Z25" s="147"/>
      <c r="AA25" s="149" t="s">
        <v>50</v>
      </c>
      <c r="AB25" s="147"/>
      <c r="AC25" s="147"/>
      <c r="AD25" s="147"/>
      <c r="AE25" s="147"/>
      <c r="AF25" s="147"/>
      <c r="AG25" s="147"/>
      <c r="AH25" s="148"/>
      <c r="AI25" s="155"/>
      <c r="AJ25" s="9"/>
      <c r="AK25" s="53"/>
    </row>
    <row r="26" spans="1:37" ht="15" customHeight="1" x14ac:dyDescent="0.2">
      <c r="A26" s="9"/>
      <c r="B26" s="71" t="s">
        <v>25</v>
      </c>
      <c r="C26" s="72"/>
      <c r="D26" s="73"/>
      <c r="E26" s="18">
        <f>SUM(E23:E25)</f>
        <v>179</v>
      </c>
      <c r="F26" s="18">
        <f>SUM(F23:F25)</f>
        <v>3</v>
      </c>
      <c r="G26" s="18">
        <f>SUM(G23:G25)</f>
        <v>68</v>
      </c>
      <c r="H26" s="18">
        <f>SUM(H23:H25)</f>
        <v>49</v>
      </c>
      <c r="I26" s="18">
        <f>SUM(I23:I25)</f>
        <v>327</v>
      </c>
      <c r="J26" s="53"/>
      <c r="K26" s="74">
        <f>PRODUCT((F26+G26)/E26)</f>
        <v>0.39664804469273746</v>
      </c>
      <c r="L26" s="74">
        <f>PRODUCT(H26/E26)</f>
        <v>0.27374301675977653</v>
      </c>
      <c r="M26" s="74">
        <f>PRODUCT(I26/(E26-44))</f>
        <v>2.4222222222222221</v>
      </c>
      <c r="N26" s="51">
        <f>PRODUCT(I26/O26)</f>
        <v>0.41724630310617317</v>
      </c>
      <c r="O26" s="24">
        <f>SUM(O23:O25)</f>
        <v>783.70975983648452</v>
      </c>
      <c r="P26" s="150" t="s">
        <v>10</v>
      </c>
      <c r="Q26" s="151"/>
      <c r="R26" s="152" t="s">
        <v>46</v>
      </c>
      <c r="S26" s="152"/>
      <c r="T26" s="152"/>
      <c r="U26" s="152"/>
      <c r="V26" s="152"/>
      <c r="W26" s="152"/>
      <c r="X26" s="152"/>
      <c r="Y26" s="153" t="s">
        <v>47</v>
      </c>
      <c r="Z26" s="152"/>
      <c r="AA26" s="154" t="s">
        <v>52</v>
      </c>
      <c r="AB26" s="152"/>
      <c r="AC26" s="152"/>
      <c r="AD26" s="152"/>
      <c r="AE26" s="152"/>
      <c r="AF26" s="152"/>
      <c r="AG26" s="152"/>
      <c r="AH26" s="153"/>
      <c r="AI26" s="156"/>
      <c r="AJ26" s="9"/>
      <c r="AK26" s="53"/>
    </row>
    <row r="27" spans="1:37" ht="15" customHeight="1" x14ac:dyDescent="0.25">
      <c r="A27" s="9"/>
      <c r="B27" s="55"/>
      <c r="C27" s="55"/>
      <c r="D27" s="55"/>
      <c r="E27" s="55"/>
      <c r="F27" s="55"/>
      <c r="G27" s="55"/>
      <c r="H27" s="55"/>
      <c r="I27" s="55"/>
      <c r="J27" s="53"/>
      <c r="K27" s="55"/>
      <c r="L27" s="55"/>
      <c r="M27" s="55"/>
      <c r="N27" s="54"/>
      <c r="O27" s="24"/>
      <c r="P27" s="53"/>
      <c r="Q27" s="56"/>
      <c r="R27" s="53"/>
      <c r="S27" s="53"/>
      <c r="T27" s="24"/>
      <c r="U27" s="24"/>
      <c r="V27" s="24"/>
      <c r="W27" s="24"/>
      <c r="X27" s="75"/>
      <c r="Y27" s="53"/>
      <c r="Z27" s="53"/>
      <c r="AA27" s="53"/>
      <c r="AB27" s="53"/>
      <c r="AC27" s="24"/>
      <c r="AD27" s="53"/>
      <c r="AE27" s="53"/>
      <c r="AF27" s="53"/>
      <c r="AG27" s="53"/>
      <c r="AH27" s="53"/>
      <c r="AI27" s="53"/>
      <c r="AJ27" s="9"/>
      <c r="AK27" s="24"/>
    </row>
    <row r="28" spans="1:37" ht="15" customHeight="1" x14ac:dyDescent="0.25">
      <c r="A28" s="9"/>
      <c r="B28" s="53" t="s">
        <v>53</v>
      </c>
      <c r="C28" s="53"/>
      <c r="D28" s="53" t="s">
        <v>55</v>
      </c>
      <c r="E28" s="53"/>
      <c r="F28" s="53"/>
      <c r="G28" s="53"/>
      <c r="H28" s="53"/>
      <c r="I28" s="53"/>
      <c r="J28" s="53"/>
      <c r="K28" s="53"/>
      <c r="L28" s="53"/>
      <c r="M28" s="53"/>
      <c r="N28" s="54"/>
      <c r="O28" s="24"/>
      <c r="P28" s="53"/>
      <c r="Q28" s="56"/>
      <c r="R28" s="53"/>
      <c r="S28" s="53"/>
      <c r="T28" s="24"/>
      <c r="U28" s="24"/>
      <c r="V28" s="24"/>
      <c r="W28" s="24"/>
      <c r="X28" s="75"/>
      <c r="Y28" s="53"/>
      <c r="Z28" s="53"/>
      <c r="AA28" s="57"/>
      <c r="AB28" s="57"/>
      <c r="AC28" s="24"/>
      <c r="AD28" s="53"/>
      <c r="AE28" s="53"/>
      <c r="AF28" s="53"/>
      <c r="AG28" s="53"/>
      <c r="AH28" s="53"/>
      <c r="AI28" s="53"/>
      <c r="AJ28" s="9"/>
    </row>
    <row r="29" spans="1:37" ht="15" customHeight="1" x14ac:dyDescent="0.25">
      <c r="A29" s="9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4"/>
      <c r="O29" s="24"/>
      <c r="P29" s="53"/>
      <c r="Q29" s="56"/>
      <c r="R29" s="53"/>
      <c r="S29" s="53"/>
      <c r="T29" s="24"/>
      <c r="U29" s="24"/>
      <c r="V29" s="24"/>
      <c r="W29" s="24"/>
      <c r="X29" s="75"/>
      <c r="Y29" s="53"/>
      <c r="Z29" s="53"/>
      <c r="AA29" s="57"/>
      <c r="AB29" s="57"/>
      <c r="AC29" s="24"/>
      <c r="AD29" s="53"/>
      <c r="AE29" s="53"/>
      <c r="AF29" s="53"/>
      <c r="AG29" s="53"/>
      <c r="AH29" s="53"/>
      <c r="AI29" s="53"/>
      <c r="AJ29" s="9"/>
    </row>
    <row r="30" spans="1:37" ht="15" customHeight="1" x14ac:dyDescent="0.25">
      <c r="A30" s="9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24"/>
      <c r="P30" s="53"/>
      <c r="Q30" s="56"/>
      <c r="R30" s="53"/>
      <c r="S30" s="53"/>
      <c r="T30" s="24"/>
      <c r="U30" s="24"/>
      <c r="V30" s="24"/>
      <c r="W30" s="24"/>
      <c r="X30" s="75"/>
      <c r="Y30" s="75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9"/>
    </row>
    <row r="31" spans="1:37" ht="15" customHeight="1" x14ac:dyDescent="0.25">
      <c r="A31" s="9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24"/>
      <c r="P31" s="53"/>
      <c r="Q31" s="56"/>
      <c r="R31" s="53"/>
      <c r="S31" s="53"/>
      <c r="T31" s="24"/>
      <c r="U31" s="24"/>
      <c r="V31" s="24"/>
      <c r="W31" s="24"/>
      <c r="X31" s="75"/>
      <c r="Y31" s="75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9"/>
    </row>
    <row r="32" spans="1:37" ht="15" customHeight="1" x14ac:dyDescent="0.25">
      <c r="A32" s="9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24"/>
      <c r="P32" s="53"/>
      <c r="Q32" s="56"/>
      <c r="R32" s="53"/>
      <c r="S32" s="53"/>
      <c r="T32" s="24"/>
      <c r="U32" s="24"/>
      <c r="V32" s="24"/>
      <c r="W32" s="24"/>
      <c r="X32" s="75"/>
      <c r="Y32" s="75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9"/>
    </row>
    <row r="33" spans="1:36" ht="15" customHeight="1" x14ac:dyDescent="0.25">
      <c r="A33" s="9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24"/>
      <c r="P33" s="53"/>
      <c r="Q33" s="56"/>
      <c r="R33" s="53"/>
      <c r="S33" s="53"/>
      <c r="T33" s="24"/>
      <c r="U33" s="24"/>
      <c r="V33" s="24"/>
      <c r="W33" s="24"/>
      <c r="X33" s="75"/>
      <c r="Y33" s="75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9"/>
    </row>
    <row r="34" spans="1:36" ht="15" customHeight="1" x14ac:dyDescent="0.25">
      <c r="A34" s="9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24"/>
      <c r="P34" s="53"/>
      <c r="Q34" s="56"/>
      <c r="R34" s="53"/>
      <c r="S34" s="53"/>
      <c r="T34" s="24"/>
      <c r="U34" s="24"/>
      <c r="V34" s="24"/>
      <c r="W34" s="24"/>
      <c r="X34" s="75"/>
      <c r="Y34" s="75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9"/>
    </row>
    <row r="35" spans="1:36" ht="15" customHeight="1" x14ac:dyDescent="0.25">
      <c r="A35" s="9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24"/>
      <c r="P35" s="53"/>
      <c r="Q35" s="56"/>
      <c r="R35" s="53"/>
      <c r="S35" s="53"/>
      <c r="T35" s="24"/>
      <c r="U35" s="24"/>
      <c r="V35" s="24"/>
      <c r="W35" s="24"/>
      <c r="X35" s="75"/>
      <c r="Y35" s="75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9"/>
    </row>
    <row r="36" spans="1:36" ht="15" customHeight="1" x14ac:dyDescent="0.25">
      <c r="A36" s="9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24"/>
      <c r="P36" s="53"/>
      <c r="Q36" s="56"/>
      <c r="R36" s="53"/>
      <c r="S36" s="53"/>
      <c r="T36" s="24"/>
      <c r="U36" s="24"/>
      <c r="V36" s="24"/>
      <c r="W36" s="24"/>
      <c r="X36" s="75"/>
      <c r="Y36" s="75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9"/>
    </row>
    <row r="37" spans="1:36" ht="15" customHeight="1" x14ac:dyDescent="0.25">
      <c r="A37" s="9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24"/>
      <c r="P37" s="53"/>
      <c r="Q37" s="56"/>
      <c r="R37" s="53"/>
      <c r="S37" s="53"/>
      <c r="T37" s="24"/>
      <c r="U37" s="24"/>
      <c r="V37" s="24"/>
      <c r="W37" s="24"/>
      <c r="X37" s="75"/>
      <c r="Y37" s="75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9"/>
    </row>
    <row r="38" spans="1:36" ht="15" customHeight="1" x14ac:dyDescent="0.25">
      <c r="A38" s="9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24"/>
      <c r="P38" s="53"/>
      <c r="Q38" s="56"/>
      <c r="R38" s="53"/>
      <c r="S38" s="53"/>
      <c r="T38" s="24"/>
      <c r="U38" s="24"/>
      <c r="V38" s="24"/>
      <c r="W38" s="24"/>
      <c r="X38" s="75"/>
      <c r="Y38" s="75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9"/>
    </row>
    <row r="39" spans="1:36" ht="15" customHeight="1" x14ac:dyDescent="0.25">
      <c r="A39" s="9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24"/>
      <c r="P39" s="53"/>
      <c r="Q39" s="56"/>
      <c r="R39" s="53"/>
      <c r="S39" s="53"/>
      <c r="T39" s="24"/>
      <c r="U39" s="24"/>
      <c r="V39" s="24"/>
      <c r="W39" s="24"/>
      <c r="X39" s="75"/>
      <c r="Y39" s="75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9"/>
    </row>
    <row r="40" spans="1:36" ht="15" customHeight="1" x14ac:dyDescent="0.25">
      <c r="A40" s="9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24"/>
      <c r="P40" s="53"/>
      <c r="Q40" s="56"/>
      <c r="R40" s="53"/>
      <c r="S40" s="53"/>
      <c r="T40" s="24"/>
      <c r="U40" s="24"/>
      <c r="V40" s="24"/>
      <c r="W40" s="24"/>
      <c r="X40" s="75"/>
      <c r="Y40" s="75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9"/>
    </row>
    <row r="41" spans="1:36" ht="15" customHeight="1" x14ac:dyDescent="0.25">
      <c r="A41" s="9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24"/>
      <c r="P41" s="53"/>
      <c r="Q41" s="56"/>
      <c r="R41" s="53"/>
      <c r="S41" s="53"/>
      <c r="T41" s="24"/>
      <c r="U41" s="24"/>
      <c r="V41" s="24"/>
      <c r="W41" s="24"/>
      <c r="X41" s="75"/>
      <c r="Y41" s="75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9"/>
    </row>
    <row r="42" spans="1:36" ht="15" customHeight="1" x14ac:dyDescent="0.25">
      <c r="A42" s="9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24"/>
      <c r="P42" s="53"/>
      <c r="Q42" s="56"/>
      <c r="R42" s="53"/>
      <c r="S42" s="53"/>
      <c r="T42" s="24"/>
      <c r="U42" s="24"/>
      <c r="V42" s="24"/>
      <c r="W42" s="24"/>
      <c r="X42" s="75"/>
      <c r="Y42" s="75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9"/>
    </row>
    <row r="43" spans="1:36" ht="15" customHeight="1" x14ac:dyDescent="0.25">
      <c r="A43" s="9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24"/>
      <c r="P43" s="53"/>
      <c r="Q43" s="56"/>
      <c r="R43" s="53"/>
      <c r="S43" s="53"/>
      <c r="T43" s="24"/>
      <c r="U43" s="24"/>
      <c r="V43" s="24"/>
      <c r="W43" s="24"/>
      <c r="X43" s="75"/>
      <c r="Y43" s="75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9"/>
    </row>
    <row r="44" spans="1:36" ht="15" customHeight="1" x14ac:dyDescent="0.25">
      <c r="A44" s="9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24"/>
      <c r="P44" s="53"/>
      <c r="Q44" s="56"/>
      <c r="R44" s="53"/>
      <c r="S44" s="53"/>
      <c r="T44" s="24"/>
      <c r="U44" s="24"/>
      <c r="V44" s="24"/>
      <c r="W44" s="24"/>
      <c r="X44" s="75"/>
      <c r="Y44" s="75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9"/>
    </row>
    <row r="45" spans="1:36" ht="15" customHeight="1" x14ac:dyDescent="0.25">
      <c r="A45" s="9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24"/>
      <c r="P45" s="53"/>
      <c r="Q45" s="56"/>
      <c r="R45" s="53"/>
      <c r="S45" s="53"/>
      <c r="T45" s="24"/>
      <c r="U45" s="24"/>
      <c r="V45" s="24"/>
      <c r="W45" s="24"/>
      <c r="X45" s="75"/>
      <c r="Y45" s="75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9"/>
    </row>
    <row r="46" spans="1:36" ht="15" customHeight="1" x14ac:dyDescent="0.25">
      <c r="A46" s="9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24"/>
      <c r="P46" s="53"/>
      <c r="Q46" s="56"/>
      <c r="R46" s="53"/>
      <c r="S46" s="53"/>
      <c r="T46" s="24"/>
      <c r="U46" s="24"/>
      <c r="V46" s="24"/>
      <c r="W46" s="24"/>
      <c r="X46" s="75"/>
      <c r="Y46" s="75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9"/>
    </row>
    <row r="47" spans="1:36" ht="15" customHeight="1" x14ac:dyDescent="0.25">
      <c r="A47" s="9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24"/>
      <c r="P47" s="53"/>
      <c r="Q47" s="56"/>
      <c r="R47" s="53"/>
      <c r="S47" s="53"/>
      <c r="T47" s="24"/>
      <c r="U47" s="24"/>
      <c r="V47" s="24"/>
      <c r="W47" s="24"/>
      <c r="X47" s="75"/>
      <c r="Y47" s="75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9"/>
    </row>
    <row r="48" spans="1:36" ht="15" customHeight="1" x14ac:dyDescent="0.25">
      <c r="A48" s="9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24"/>
      <c r="P48" s="53"/>
      <c r="Q48" s="56"/>
      <c r="R48" s="53"/>
      <c r="S48" s="53"/>
      <c r="T48" s="24"/>
      <c r="U48" s="24"/>
      <c r="V48" s="24"/>
      <c r="W48" s="24"/>
      <c r="X48" s="75"/>
      <c r="Y48" s="75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9"/>
    </row>
    <row r="49" spans="1:36" ht="15" customHeight="1" x14ac:dyDescent="0.25">
      <c r="A49" s="9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24"/>
      <c r="P49" s="53"/>
      <c r="Q49" s="56"/>
      <c r="R49" s="53"/>
      <c r="S49" s="53"/>
      <c r="T49" s="24"/>
      <c r="U49" s="24"/>
      <c r="V49" s="24"/>
      <c r="W49" s="24"/>
      <c r="X49" s="75"/>
      <c r="Y49" s="75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9"/>
    </row>
    <row r="50" spans="1:36" ht="15" customHeight="1" x14ac:dyDescent="0.25">
      <c r="A50" s="9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24"/>
      <c r="P50" s="53"/>
      <c r="Q50" s="56"/>
      <c r="R50" s="53"/>
      <c r="S50" s="53"/>
      <c r="T50" s="24"/>
      <c r="U50" s="24"/>
      <c r="V50" s="24"/>
      <c r="W50" s="24"/>
      <c r="X50" s="75"/>
      <c r="Y50" s="75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9"/>
    </row>
    <row r="51" spans="1:36" ht="15" customHeight="1" x14ac:dyDescent="0.25">
      <c r="A51" s="9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24"/>
      <c r="P51" s="53"/>
      <c r="Q51" s="56"/>
      <c r="R51" s="53"/>
      <c r="S51" s="53"/>
      <c r="T51" s="24"/>
      <c r="U51" s="24"/>
      <c r="V51" s="24"/>
      <c r="W51" s="24"/>
      <c r="X51" s="75"/>
      <c r="Y51" s="75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9"/>
    </row>
    <row r="52" spans="1:36" ht="15" customHeight="1" x14ac:dyDescent="0.25">
      <c r="A52" s="9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24"/>
      <c r="P52" s="53"/>
      <c r="Q52" s="56"/>
      <c r="R52" s="53"/>
      <c r="S52" s="53"/>
      <c r="T52" s="24"/>
      <c r="U52" s="24"/>
      <c r="V52" s="24"/>
      <c r="W52" s="24"/>
      <c r="X52" s="75"/>
      <c r="Y52" s="75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9"/>
    </row>
    <row r="53" spans="1:36" ht="15" customHeight="1" x14ac:dyDescent="0.25">
      <c r="A53" s="9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24"/>
      <c r="P53" s="53"/>
      <c r="Q53" s="56"/>
      <c r="R53" s="53"/>
      <c r="S53" s="53"/>
      <c r="T53" s="24"/>
      <c r="U53" s="24"/>
      <c r="V53" s="24"/>
      <c r="W53" s="24"/>
      <c r="X53" s="75"/>
      <c r="Y53" s="75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9"/>
    </row>
    <row r="54" spans="1:36" ht="15" customHeight="1" x14ac:dyDescent="0.25">
      <c r="A54" s="9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24"/>
      <c r="P54" s="53"/>
      <c r="Q54" s="56"/>
      <c r="R54" s="53"/>
      <c r="S54" s="53"/>
      <c r="T54" s="24"/>
      <c r="U54" s="24"/>
      <c r="V54" s="24"/>
      <c r="W54" s="24"/>
      <c r="X54" s="75"/>
      <c r="Y54" s="75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9"/>
    </row>
    <row r="55" spans="1:36" ht="15" customHeight="1" x14ac:dyDescent="0.25">
      <c r="A55" s="9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24"/>
      <c r="P55" s="53"/>
      <c r="Q55" s="56"/>
      <c r="R55" s="53"/>
      <c r="S55" s="53"/>
      <c r="T55" s="24"/>
      <c r="U55" s="24"/>
      <c r="V55" s="24"/>
      <c r="W55" s="24"/>
      <c r="X55" s="75"/>
      <c r="Y55" s="75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9"/>
    </row>
    <row r="56" spans="1:36" ht="15" customHeight="1" x14ac:dyDescent="0.25">
      <c r="A56" s="9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24"/>
      <c r="P56" s="53"/>
      <c r="Q56" s="56"/>
      <c r="R56" s="53"/>
      <c r="S56" s="53"/>
      <c r="T56" s="24"/>
      <c r="U56" s="24"/>
      <c r="V56" s="24"/>
      <c r="W56" s="24"/>
      <c r="X56" s="75"/>
      <c r="Y56" s="75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9"/>
    </row>
    <row r="57" spans="1:36" ht="15" customHeight="1" x14ac:dyDescent="0.25">
      <c r="A57" s="9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24"/>
      <c r="P57" s="53"/>
      <c r="Q57" s="56"/>
      <c r="R57" s="53"/>
      <c r="S57" s="53"/>
      <c r="T57" s="24"/>
      <c r="U57" s="24"/>
      <c r="V57" s="24"/>
      <c r="W57" s="24"/>
      <c r="X57" s="75"/>
      <c r="Y57" s="75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9"/>
    </row>
    <row r="58" spans="1:36" ht="15" customHeight="1" x14ac:dyDescent="0.25">
      <c r="A58" s="9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24"/>
      <c r="P58" s="53"/>
      <c r="Q58" s="56"/>
      <c r="R58" s="53"/>
      <c r="S58" s="53"/>
      <c r="T58" s="24"/>
      <c r="U58" s="24"/>
      <c r="V58" s="24"/>
      <c r="W58" s="24"/>
      <c r="X58" s="75"/>
      <c r="Y58" s="75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9"/>
    </row>
    <row r="59" spans="1:36" ht="15" customHeight="1" x14ac:dyDescent="0.25">
      <c r="A59" s="9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24"/>
      <c r="P59" s="53"/>
      <c r="Q59" s="56"/>
      <c r="R59" s="53"/>
      <c r="S59" s="53"/>
      <c r="T59" s="24"/>
      <c r="U59" s="24"/>
      <c r="V59" s="24"/>
      <c r="W59" s="24"/>
      <c r="X59" s="75"/>
      <c r="Y59" s="75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9"/>
    </row>
    <row r="60" spans="1:36" ht="15" customHeight="1" x14ac:dyDescent="0.25">
      <c r="A60" s="9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24"/>
      <c r="P60" s="53"/>
      <c r="Q60" s="56"/>
      <c r="R60" s="53"/>
      <c r="S60" s="53"/>
      <c r="T60" s="24"/>
      <c r="U60" s="24"/>
      <c r="V60" s="24"/>
      <c r="W60" s="24"/>
      <c r="X60" s="75"/>
      <c r="Y60" s="75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9"/>
    </row>
    <row r="61" spans="1:36" ht="15" customHeight="1" x14ac:dyDescent="0.25">
      <c r="A61" s="9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24"/>
      <c r="P61" s="53"/>
      <c r="Q61" s="56"/>
      <c r="R61" s="53"/>
      <c r="S61" s="53"/>
      <c r="T61" s="24"/>
      <c r="U61" s="24"/>
      <c r="V61" s="24"/>
      <c r="W61" s="24"/>
      <c r="X61" s="75"/>
      <c r="Y61" s="75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9"/>
    </row>
    <row r="62" spans="1:36" ht="15" customHeight="1" x14ac:dyDescent="0.25">
      <c r="A62" s="9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24"/>
      <c r="P62" s="53"/>
      <c r="Q62" s="56"/>
      <c r="R62" s="53"/>
      <c r="S62" s="53"/>
      <c r="T62" s="24"/>
      <c r="U62" s="24"/>
      <c r="V62" s="24"/>
      <c r="W62" s="24"/>
      <c r="X62" s="75"/>
      <c r="Y62" s="75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9"/>
    </row>
    <row r="63" spans="1:36" ht="15" customHeight="1" x14ac:dyDescent="0.25">
      <c r="A63" s="9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24"/>
      <c r="P63" s="53"/>
      <c r="Q63" s="56"/>
      <c r="R63" s="53"/>
      <c r="S63" s="53"/>
      <c r="T63" s="24"/>
      <c r="U63" s="24"/>
      <c r="V63" s="24"/>
      <c r="W63" s="24"/>
      <c r="X63" s="75"/>
      <c r="Y63" s="75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9"/>
    </row>
    <row r="64" spans="1:36" ht="15" customHeight="1" x14ac:dyDescent="0.25">
      <c r="A64" s="9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24"/>
      <c r="P64" s="53"/>
      <c r="Q64" s="56"/>
      <c r="R64" s="53"/>
      <c r="S64" s="53"/>
      <c r="T64" s="24"/>
      <c r="U64" s="24"/>
      <c r="V64" s="24"/>
      <c r="W64" s="24"/>
      <c r="X64" s="75"/>
      <c r="Y64" s="75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9"/>
    </row>
    <row r="65" spans="1:36" ht="15" customHeight="1" x14ac:dyDescent="0.25">
      <c r="A65" s="9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6"/>
      <c r="O65" s="24"/>
      <c r="P65" s="53"/>
      <c r="Q65" s="56"/>
      <c r="R65" s="53"/>
      <c r="S65" s="53"/>
      <c r="T65" s="24"/>
      <c r="U65" s="24"/>
      <c r="V65" s="24"/>
      <c r="W65" s="24"/>
      <c r="X65" s="75"/>
      <c r="Y65" s="53"/>
      <c r="Z65" s="53"/>
      <c r="AA65" s="53"/>
      <c r="AB65" s="53"/>
      <c r="AC65" s="24"/>
      <c r="AD65" s="53"/>
      <c r="AE65" s="53"/>
      <c r="AF65" s="53"/>
      <c r="AG65" s="53"/>
      <c r="AH65" s="53"/>
      <c r="AI65" s="53"/>
      <c r="AJ65" s="9"/>
    </row>
    <row r="66" spans="1:36" ht="15" customHeight="1" x14ac:dyDescent="0.25">
      <c r="A66" s="9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6"/>
      <c r="O66" s="24"/>
      <c r="P66" s="53"/>
      <c r="Q66" s="56"/>
      <c r="R66" s="53"/>
      <c r="S66" s="53"/>
      <c r="T66" s="24"/>
      <c r="U66" s="24"/>
      <c r="V66" s="24"/>
      <c r="W66" s="24"/>
      <c r="X66" s="75"/>
      <c r="Y66" s="53"/>
      <c r="Z66" s="53"/>
      <c r="AA66" s="53"/>
      <c r="AB66" s="53"/>
      <c r="AC66" s="24"/>
      <c r="AD66" s="53"/>
      <c r="AE66" s="53"/>
      <c r="AF66" s="53"/>
      <c r="AG66" s="53"/>
      <c r="AH66" s="53"/>
      <c r="AI66" s="53"/>
      <c r="AJ66" s="9"/>
    </row>
    <row r="67" spans="1:36" ht="15" customHeight="1" x14ac:dyDescent="0.25">
      <c r="A67" s="9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6"/>
      <c r="O67" s="24"/>
      <c r="P67" s="53"/>
      <c r="Q67" s="56"/>
      <c r="R67" s="53"/>
      <c r="S67" s="53"/>
      <c r="T67" s="24"/>
      <c r="U67" s="24"/>
      <c r="V67" s="24"/>
      <c r="W67" s="24"/>
      <c r="X67" s="75"/>
      <c r="Y67" s="53"/>
      <c r="Z67" s="53"/>
      <c r="AA67" s="53"/>
      <c r="AB67" s="53"/>
      <c r="AC67" s="24"/>
      <c r="AD67" s="53"/>
      <c r="AE67" s="53"/>
      <c r="AF67" s="53"/>
      <c r="AG67" s="53"/>
      <c r="AH67" s="53"/>
      <c r="AI67" s="53"/>
      <c r="AJ67" s="9"/>
    </row>
    <row r="68" spans="1:36" ht="15" customHeight="1" x14ac:dyDescent="0.25">
      <c r="A68" s="9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6"/>
      <c r="O68" s="24"/>
      <c r="P68" s="53"/>
      <c r="Q68" s="56"/>
      <c r="R68" s="53"/>
      <c r="S68" s="53"/>
      <c r="T68" s="24"/>
      <c r="U68" s="24"/>
      <c r="V68" s="24"/>
      <c r="W68" s="24"/>
      <c r="X68" s="75"/>
      <c r="Y68" s="53"/>
      <c r="Z68" s="53"/>
      <c r="AA68" s="53"/>
      <c r="AB68" s="53"/>
      <c r="AC68" s="24"/>
      <c r="AD68" s="53"/>
      <c r="AE68" s="53"/>
      <c r="AF68" s="53"/>
      <c r="AG68" s="53"/>
      <c r="AH68" s="53"/>
      <c r="AI68" s="53"/>
      <c r="AJ68" s="9"/>
    </row>
    <row r="69" spans="1:36" ht="15" customHeight="1" x14ac:dyDescent="0.25">
      <c r="A69" s="9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6"/>
      <c r="O69" s="24"/>
      <c r="P69" s="53"/>
      <c r="Q69" s="56"/>
      <c r="R69" s="53"/>
      <c r="S69" s="53"/>
      <c r="T69" s="24"/>
      <c r="U69" s="24"/>
      <c r="V69" s="24"/>
      <c r="W69" s="24"/>
      <c r="X69" s="75"/>
      <c r="Y69" s="53"/>
      <c r="Z69" s="53"/>
      <c r="AA69" s="53"/>
      <c r="AB69" s="53"/>
      <c r="AC69" s="24"/>
      <c r="AD69" s="53"/>
      <c r="AE69" s="53"/>
      <c r="AF69" s="53"/>
      <c r="AG69" s="53"/>
      <c r="AH69" s="53"/>
      <c r="AI69" s="53"/>
      <c r="AJ69" s="9"/>
    </row>
    <row r="70" spans="1:36" ht="15" customHeight="1" x14ac:dyDescent="0.25">
      <c r="A70" s="9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6"/>
      <c r="O70" s="24"/>
      <c r="P70" s="53"/>
      <c r="Q70" s="56"/>
      <c r="R70" s="53"/>
      <c r="S70" s="53"/>
      <c r="T70" s="24"/>
      <c r="U70" s="24"/>
      <c r="V70" s="24"/>
      <c r="W70" s="24"/>
      <c r="X70" s="75"/>
      <c r="Y70" s="53"/>
      <c r="Z70" s="53"/>
      <c r="AA70" s="53"/>
      <c r="AB70" s="53"/>
      <c r="AC70" s="24"/>
      <c r="AD70" s="53"/>
      <c r="AE70" s="53"/>
      <c r="AF70" s="53"/>
      <c r="AG70" s="53"/>
      <c r="AH70" s="53"/>
      <c r="AI70" s="53"/>
      <c r="AJ70" s="9"/>
    </row>
    <row r="71" spans="1:36" ht="15" customHeight="1" x14ac:dyDescent="0.25">
      <c r="A71" s="9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6"/>
      <c r="O71" s="24"/>
      <c r="P71" s="53"/>
      <c r="Q71" s="56"/>
      <c r="R71" s="53"/>
      <c r="S71" s="53"/>
      <c r="T71" s="24"/>
      <c r="U71" s="24"/>
      <c r="V71" s="24"/>
      <c r="W71" s="24"/>
      <c r="X71" s="75"/>
      <c r="Y71" s="53"/>
      <c r="Z71" s="53"/>
      <c r="AA71" s="53"/>
      <c r="AB71" s="53"/>
      <c r="AC71" s="24"/>
      <c r="AD71" s="53"/>
      <c r="AE71" s="53"/>
      <c r="AF71" s="53"/>
      <c r="AG71" s="53"/>
      <c r="AH71" s="53"/>
      <c r="AI71" s="53"/>
      <c r="AJ71" s="9"/>
    </row>
    <row r="72" spans="1:36" ht="15" customHeight="1" x14ac:dyDescent="0.25">
      <c r="A72" s="9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6"/>
      <c r="O72" s="24"/>
      <c r="P72" s="53"/>
      <c r="Q72" s="56"/>
      <c r="R72" s="53"/>
      <c r="S72" s="53"/>
      <c r="T72" s="24"/>
      <c r="U72" s="24"/>
      <c r="V72" s="24"/>
      <c r="W72" s="24"/>
      <c r="X72" s="75"/>
      <c r="Y72" s="53"/>
      <c r="Z72" s="53"/>
      <c r="AA72" s="53"/>
      <c r="AB72" s="53"/>
      <c r="AC72" s="24"/>
      <c r="AD72" s="53"/>
      <c r="AE72" s="53"/>
      <c r="AF72" s="53"/>
      <c r="AG72" s="53"/>
      <c r="AH72" s="53"/>
      <c r="AI72" s="53"/>
      <c r="AJ72" s="9"/>
    </row>
    <row r="73" spans="1:36" ht="15" customHeight="1" x14ac:dyDescent="0.25">
      <c r="A73" s="9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6"/>
      <c r="O73" s="24"/>
      <c r="P73" s="53"/>
      <c r="Q73" s="56"/>
      <c r="R73" s="53"/>
      <c r="S73" s="53"/>
      <c r="T73" s="24"/>
      <c r="U73" s="24"/>
      <c r="V73" s="24"/>
      <c r="W73" s="24"/>
      <c r="X73" s="75"/>
      <c r="Y73" s="53"/>
      <c r="Z73" s="53"/>
      <c r="AA73" s="53"/>
      <c r="AB73" s="53"/>
      <c r="AC73" s="24"/>
      <c r="AD73" s="53"/>
      <c r="AE73" s="53"/>
      <c r="AF73" s="53"/>
      <c r="AG73" s="53"/>
      <c r="AH73" s="53"/>
      <c r="AI73" s="53"/>
      <c r="AJ73" s="9"/>
    </row>
    <row r="74" spans="1:36" ht="15" customHeight="1" x14ac:dyDescent="0.25">
      <c r="A74" s="9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6"/>
      <c r="O74" s="24"/>
      <c r="P74" s="53"/>
      <c r="Q74" s="56"/>
      <c r="R74" s="53"/>
      <c r="S74" s="53"/>
      <c r="T74" s="24"/>
      <c r="U74" s="24"/>
      <c r="V74" s="24"/>
      <c r="W74" s="24"/>
      <c r="X74" s="75"/>
      <c r="Y74" s="53"/>
      <c r="Z74" s="53"/>
      <c r="AA74" s="53"/>
      <c r="AB74" s="53"/>
      <c r="AC74" s="24"/>
      <c r="AD74" s="53"/>
      <c r="AE74" s="53"/>
      <c r="AF74" s="53"/>
      <c r="AG74" s="53"/>
      <c r="AH74" s="53"/>
      <c r="AI74" s="53"/>
      <c r="AJ74" s="9"/>
    </row>
    <row r="75" spans="1:36" ht="15" customHeight="1" x14ac:dyDescent="0.25">
      <c r="A75" s="9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6"/>
      <c r="O75" s="24"/>
      <c r="P75" s="53"/>
      <c r="Q75" s="56"/>
      <c r="R75" s="53"/>
      <c r="S75" s="53"/>
      <c r="T75" s="24"/>
      <c r="U75" s="24"/>
      <c r="V75" s="24"/>
      <c r="W75" s="24"/>
      <c r="X75" s="75"/>
      <c r="Y75" s="53"/>
      <c r="Z75" s="53"/>
      <c r="AA75" s="53"/>
      <c r="AB75" s="53"/>
      <c r="AC75" s="24"/>
      <c r="AD75" s="53"/>
      <c r="AE75" s="53"/>
      <c r="AF75" s="53"/>
      <c r="AG75" s="53"/>
      <c r="AH75" s="53"/>
      <c r="AI75" s="53"/>
      <c r="AJ75" s="9"/>
    </row>
    <row r="76" spans="1:36" ht="15" customHeight="1" x14ac:dyDescent="0.25">
      <c r="A76" s="9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6"/>
      <c r="O76" s="24"/>
      <c r="P76" s="53"/>
      <c r="Q76" s="56"/>
      <c r="R76" s="53"/>
      <c r="S76" s="53"/>
      <c r="T76" s="24"/>
      <c r="U76" s="24"/>
      <c r="V76" s="24"/>
      <c r="W76" s="24"/>
      <c r="X76" s="75"/>
      <c r="Y76" s="53"/>
      <c r="Z76" s="53"/>
      <c r="AA76" s="53"/>
      <c r="AB76" s="53"/>
      <c r="AC76" s="24"/>
      <c r="AD76" s="53"/>
      <c r="AE76" s="53"/>
      <c r="AF76" s="53"/>
      <c r="AG76" s="53"/>
      <c r="AH76" s="53"/>
      <c r="AI76" s="53"/>
      <c r="AJ76" s="9"/>
    </row>
    <row r="77" spans="1:36" ht="15" customHeight="1" x14ac:dyDescent="0.25">
      <c r="A77" s="9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6"/>
      <c r="O77" s="24"/>
      <c r="P77" s="53"/>
      <c r="Q77" s="56"/>
      <c r="R77" s="53"/>
      <c r="S77" s="53"/>
      <c r="T77" s="24"/>
      <c r="U77" s="24"/>
      <c r="V77" s="24"/>
      <c r="W77" s="24"/>
      <c r="X77" s="75"/>
      <c r="Y77" s="53"/>
      <c r="Z77" s="53"/>
      <c r="AA77" s="53"/>
      <c r="AB77" s="53"/>
      <c r="AC77" s="24"/>
      <c r="AD77" s="53"/>
      <c r="AE77" s="53"/>
      <c r="AF77" s="53"/>
      <c r="AG77" s="53"/>
      <c r="AH77" s="53"/>
      <c r="AI77" s="53"/>
      <c r="AJ77" s="9"/>
    </row>
    <row r="78" spans="1:36" ht="15" customHeight="1" x14ac:dyDescent="0.25">
      <c r="A78" s="9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6"/>
      <c r="O78" s="24"/>
      <c r="P78" s="53"/>
      <c r="Q78" s="56"/>
      <c r="R78" s="53"/>
      <c r="S78" s="53"/>
      <c r="T78" s="24"/>
      <c r="U78" s="24"/>
      <c r="V78" s="24"/>
      <c r="W78" s="24"/>
      <c r="X78" s="75"/>
      <c r="Y78" s="53"/>
      <c r="Z78" s="53"/>
      <c r="AA78" s="53"/>
      <c r="AB78" s="53"/>
      <c r="AC78" s="24"/>
      <c r="AD78" s="53"/>
      <c r="AE78" s="53"/>
      <c r="AF78" s="53"/>
      <c r="AG78" s="53"/>
      <c r="AH78" s="53"/>
      <c r="AI78" s="53"/>
      <c r="AJ78" s="9"/>
    </row>
    <row r="79" spans="1:36" ht="15" customHeight="1" x14ac:dyDescent="0.25">
      <c r="A79" s="9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6"/>
      <c r="O79" s="24"/>
      <c r="P79" s="53"/>
      <c r="Q79" s="56"/>
      <c r="R79" s="53"/>
      <c r="S79" s="53"/>
      <c r="T79" s="24"/>
      <c r="U79" s="24"/>
      <c r="V79" s="24"/>
      <c r="W79" s="24"/>
      <c r="X79" s="75"/>
      <c r="Y79" s="53"/>
      <c r="Z79" s="53"/>
      <c r="AA79" s="53"/>
      <c r="AB79" s="53"/>
      <c r="AC79" s="24"/>
      <c r="AD79" s="53"/>
      <c r="AE79" s="53"/>
      <c r="AF79" s="53"/>
      <c r="AG79" s="53"/>
      <c r="AH79" s="53"/>
      <c r="AI79" s="53"/>
      <c r="AJ79" s="9"/>
    </row>
    <row r="80" spans="1:36" ht="15" customHeight="1" x14ac:dyDescent="0.25">
      <c r="A80" s="9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6"/>
      <c r="O80" s="24"/>
      <c r="P80" s="53"/>
      <c r="Q80" s="56"/>
      <c r="R80" s="53"/>
      <c r="S80" s="53"/>
      <c r="T80" s="24"/>
      <c r="U80" s="24"/>
      <c r="V80" s="24"/>
      <c r="W80" s="24"/>
      <c r="X80" s="75"/>
      <c r="Y80" s="53"/>
      <c r="Z80" s="53"/>
      <c r="AA80" s="53"/>
      <c r="AB80" s="53"/>
      <c r="AC80" s="24"/>
      <c r="AD80" s="53"/>
      <c r="AE80" s="53"/>
      <c r="AF80" s="53"/>
      <c r="AG80" s="53"/>
      <c r="AH80" s="53"/>
      <c r="AI80" s="53"/>
      <c r="AJ80" s="9"/>
    </row>
    <row r="81" spans="1:36" ht="15" customHeight="1" x14ac:dyDescent="0.25">
      <c r="A81" s="9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6"/>
      <c r="O81" s="24"/>
      <c r="P81" s="53"/>
      <c r="Q81" s="56"/>
      <c r="R81" s="53"/>
      <c r="S81" s="53"/>
      <c r="T81" s="24"/>
      <c r="U81" s="24"/>
      <c r="V81" s="24"/>
      <c r="W81" s="24"/>
      <c r="X81" s="75"/>
      <c r="Y81" s="53"/>
      <c r="Z81" s="53"/>
      <c r="AA81" s="53"/>
      <c r="AB81" s="53"/>
      <c r="AC81" s="24"/>
      <c r="AD81" s="53"/>
      <c r="AE81" s="53"/>
      <c r="AF81" s="53"/>
      <c r="AG81" s="53"/>
      <c r="AH81" s="53"/>
      <c r="AI81" s="53"/>
      <c r="AJ81" s="9"/>
    </row>
    <row r="82" spans="1:36" ht="15" customHeight="1" x14ac:dyDescent="0.25">
      <c r="A82" s="9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6"/>
      <c r="O82" s="24"/>
      <c r="P82" s="53"/>
      <c r="Q82" s="56"/>
      <c r="R82" s="53"/>
      <c r="S82" s="53"/>
      <c r="T82" s="24"/>
      <c r="U82" s="24"/>
      <c r="V82" s="24"/>
      <c r="W82" s="24"/>
      <c r="X82" s="75"/>
      <c r="Y82" s="53"/>
      <c r="Z82" s="53"/>
      <c r="AA82" s="53"/>
      <c r="AB82" s="53"/>
      <c r="AC82" s="24"/>
      <c r="AD82" s="53"/>
      <c r="AE82" s="53"/>
      <c r="AF82" s="53"/>
      <c r="AG82" s="53"/>
      <c r="AH82" s="53"/>
      <c r="AI82" s="53"/>
      <c r="AJ82" s="9"/>
    </row>
    <row r="83" spans="1:36" ht="15" customHeight="1" x14ac:dyDescent="0.25">
      <c r="A83" s="9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6"/>
      <c r="O83" s="24"/>
      <c r="P83" s="53"/>
      <c r="Q83" s="56"/>
      <c r="R83" s="53"/>
      <c r="S83" s="53"/>
      <c r="T83" s="24"/>
      <c r="U83" s="24"/>
      <c r="V83" s="24"/>
      <c r="W83" s="24"/>
      <c r="X83" s="75"/>
      <c r="Y83" s="53"/>
      <c r="Z83" s="53"/>
      <c r="AA83" s="53"/>
      <c r="AB83" s="53"/>
      <c r="AC83" s="24"/>
      <c r="AD83" s="53"/>
      <c r="AE83" s="53"/>
      <c r="AF83" s="53"/>
      <c r="AG83" s="53"/>
      <c r="AH83" s="53"/>
      <c r="AI83" s="53"/>
      <c r="AJ83" s="9"/>
    </row>
    <row r="84" spans="1:36" ht="15" customHeight="1" x14ac:dyDescent="0.25">
      <c r="A84" s="9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6"/>
      <c r="O84" s="24"/>
      <c r="P84" s="53"/>
      <c r="Q84" s="56"/>
      <c r="R84" s="53"/>
      <c r="S84" s="53"/>
      <c r="T84" s="24"/>
      <c r="U84" s="24"/>
      <c r="V84" s="24"/>
      <c r="W84" s="24"/>
      <c r="X84" s="75"/>
      <c r="Y84" s="53"/>
      <c r="Z84" s="53"/>
      <c r="AA84" s="53"/>
      <c r="AB84" s="53"/>
      <c r="AC84" s="24"/>
      <c r="AD84" s="53"/>
      <c r="AE84" s="53"/>
      <c r="AF84" s="53"/>
      <c r="AG84" s="53"/>
      <c r="AH84" s="53"/>
      <c r="AI84" s="53"/>
      <c r="AJ84" s="9"/>
    </row>
    <row r="85" spans="1:36" ht="15" customHeight="1" x14ac:dyDescent="0.25">
      <c r="A85" s="9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6"/>
      <c r="O85" s="24"/>
      <c r="P85" s="53"/>
      <c r="Q85" s="56"/>
      <c r="R85" s="53"/>
      <c r="S85" s="53"/>
      <c r="T85" s="24"/>
      <c r="U85" s="24"/>
      <c r="V85" s="24"/>
      <c r="W85" s="24"/>
      <c r="X85" s="75"/>
      <c r="Y85" s="53"/>
      <c r="Z85" s="53"/>
      <c r="AA85" s="53"/>
      <c r="AB85" s="53"/>
      <c r="AC85" s="24"/>
      <c r="AD85" s="53"/>
      <c r="AE85" s="53"/>
      <c r="AF85" s="53"/>
      <c r="AG85" s="53"/>
      <c r="AH85" s="53"/>
      <c r="AI85" s="53"/>
      <c r="AJ85" s="9"/>
    </row>
    <row r="86" spans="1:36" ht="15" customHeight="1" x14ac:dyDescent="0.25">
      <c r="A86" s="9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6"/>
      <c r="O86" s="24"/>
      <c r="P86" s="53"/>
      <c r="Q86" s="56"/>
      <c r="R86" s="53"/>
      <c r="S86" s="53"/>
      <c r="T86" s="24"/>
      <c r="U86" s="24"/>
      <c r="V86" s="24"/>
      <c r="W86" s="24"/>
      <c r="X86" s="75"/>
      <c r="Y86" s="53"/>
      <c r="Z86" s="53"/>
      <c r="AA86" s="53"/>
      <c r="AB86" s="53"/>
      <c r="AC86" s="24"/>
      <c r="AD86" s="53"/>
      <c r="AE86" s="53"/>
      <c r="AF86" s="53"/>
      <c r="AG86" s="53"/>
      <c r="AH86" s="53"/>
      <c r="AI86" s="53"/>
      <c r="AJ86" s="9"/>
    </row>
    <row r="87" spans="1:36" ht="15" customHeight="1" x14ac:dyDescent="0.25">
      <c r="A87" s="9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6"/>
      <c r="O87" s="24"/>
      <c r="P87" s="53"/>
      <c r="Q87" s="56"/>
      <c r="R87" s="53"/>
      <c r="S87" s="53"/>
      <c r="T87" s="24"/>
      <c r="U87" s="24"/>
      <c r="V87" s="24"/>
      <c r="W87" s="24"/>
      <c r="X87" s="75"/>
      <c r="Y87" s="53"/>
      <c r="Z87" s="53"/>
      <c r="AA87" s="53"/>
      <c r="AB87" s="53"/>
      <c r="AC87" s="24"/>
      <c r="AD87" s="53"/>
      <c r="AE87" s="53"/>
      <c r="AF87" s="53"/>
      <c r="AG87" s="53"/>
      <c r="AH87" s="53"/>
      <c r="AI87" s="53"/>
      <c r="AJ87" s="9"/>
    </row>
    <row r="88" spans="1:36" ht="15" customHeight="1" x14ac:dyDescent="0.25">
      <c r="A88" s="9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6"/>
      <c r="O88" s="24"/>
      <c r="P88" s="53"/>
      <c r="Q88" s="56"/>
      <c r="R88" s="53"/>
      <c r="S88" s="53"/>
      <c r="T88" s="24"/>
      <c r="U88" s="24"/>
      <c r="V88" s="24"/>
      <c r="W88" s="24"/>
      <c r="X88" s="75"/>
      <c r="Y88" s="53"/>
      <c r="Z88" s="53"/>
      <c r="AA88" s="53"/>
      <c r="AB88" s="53"/>
      <c r="AC88" s="24"/>
      <c r="AD88" s="53"/>
      <c r="AE88" s="53"/>
      <c r="AF88" s="53"/>
      <c r="AG88" s="53"/>
      <c r="AH88" s="53"/>
      <c r="AI88" s="53"/>
      <c r="AJ88" s="9"/>
    </row>
    <row r="89" spans="1:36" ht="15" customHeight="1" x14ac:dyDescent="0.25">
      <c r="A89" s="9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6"/>
      <c r="O89" s="24"/>
      <c r="P89" s="53"/>
      <c r="Q89" s="56"/>
      <c r="R89" s="53"/>
      <c r="S89" s="53"/>
      <c r="T89" s="24"/>
      <c r="U89" s="24"/>
      <c r="V89" s="24"/>
      <c r="W89" s="24"/>
      <c r="X89" s="75"/>
      <c r="Y89" s="53"/>
      <c r="Z89" s="53"/>
      <c r="AA89" s="53"/>
      <c r="AB89" s="53"/>
      <c r="AC89" s="24"/>
      <c r="AD89" s="53"/>
      <c r="AE89" s="53"/>
      <c r="AF89" s="53"/>
      <c r="AG89" s="53"/>
      <c r="AH89" s="53"/>
      <c r="AI89" s="53"/>
      <c r="AJ89" s="9"/>
    </row>
    <row r="90" spans="1:36" ht="15" customHeight="1" x14ac:dyDescent="0.25">
      <c r="A90" s="9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6"/>
      <c r="O90" s="24"/>
      <c r="P90" s="53"/>
      <c r="Q90" s="56"/>
      <c r="R90" s="53"/>
      <c r="S90" s="53"/>
      <c r="T90" s="24"/>
      <c r="U90" s="24"/>
      <c r="V90" s="24"/>
      <c r="W90" s="24"/>
      <c r="X90" s="75"/>
      <c r="Y90" s="53"/>
      <c r="Z90" s="53"/>
      <c r="AA90" s="53"/>
      <c r="AB90" s="53"/>
      <c r="AC90" s="24"/>
      <c r="AD90" s="53"/>
      <c r="AE90" s="53"/>
      <c r="AF90" s="53"/>
      <c r="AG90" s="53"/>
      <c r="AH90" s="53"/>
      <c r="AI90" s="53"/>
      <c r="AJ90" s="9"/>
    </row>
    <row r="91" spans="1:36" ht="15" customHeight="1" x14ac:dyDescent="0.25">
      <c r="A91" s="9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6"/>
      <c r="O91" s="24"/>
      <c r="P91" s="53"/>
      <c r="Q91" s="56"/>
      <c r="R91" s="53"/>
      <c r="S91" s="53"/>
      <c r="T91" s="24"/>
      <c r="U91" s="24"/>
      <c r="V91" s="24"/>
      <c r="W91" s="24"/>
      <c r="X91" s="75"/>
      <c r="Y91" s="53"/>
      <c r="Z91" s="53"/>
      <c r="AA91" s="53"/>
      <c r="AB91" s="53"/>
      <c r="AC91" s="24"/>
      <c r="AD91" s="53"/>
      <c r="AE91" s="53"/>
      <c r="AF91" s="53"/>
      <c r="AG91" s="53"/>
      <c r="AH91" s="53"/>
      <c r="AI91" s="53"/>
      <c r="AJ91" s="9"/>
    </row>
    <row r="92" spans="1:36" ht="15" customHeight="1" x14ac:dyDescent="0.25">
      <c r="A92" s="9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6"/>
      <c r="O92" s="24"/>
      <c r="P92" s="53"/>
      <c r="Q92" s="56"/>
      <c r="R92" s="53"/>
      <c r="S92" s="53"/>
      <c r="T92" s="24"/>
      <c r="U92" s="24"/>
      <c r="V92" s="24"/>
      <c r="W92" s="24"/>
      <c r="X92" s="75"/>
      <c r="Y92" s="53"/>
      <c r="Z92" s="53"/>
      <c r="AA92" s="53"/>
      <c r="AB92" s="53"/>
      <c r="AC92" s="24"/>
      <c r="AD92" s="53"/>
      <c r="AE92" s="53"/>
      <c r="AF92" s="53"/>
      <c r="AG92" s="53"/>
      <c r="AH92" s="53"/>
      <c r="AI92" s="5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7" zoomScaleNormal="97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3"/>
      <c r="B1" s="2" t="s">
        <v>34</v>
      </c>
      <c r="C1" s="3"/>
      <c r="D1" s="4"/>
      <c r="E1" s="5" t="s">
        <v>59</v>
      </c>
      <c r="F1" s="117"/>
      <c r="G1" s="87"/>
      <c r="H1" s="8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7"/>
      <c r="AB1" s="117"/>
      <c r="AC1" s="87"/>
      <c r="AD1" s="8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</row>
    <row r="2" spans="1:57" ht="14.25" x14ac:dyDescent="0.2">
      <c r="A2" s="53"/>
      <c r="B2" s="79" t="s">
        <v>88</v>
      </c>
      <c r="C2" s="80"/>
      <c r="D2" s="81"/>
      <c r="E2" s="13" t="s">
        <v>12</v>
      </c>
      <c r="F2" s="14"/>
      <c r="G2" s="14"/>
      <c r="H2" s="14"/>
      <c r="I2" s="20"/>
      <c r="J2" s="15"/>
      <c r="K2" s="83"/>
      <c r="L2" s="22" t="s">
        <v>89</v>
      </c>
      <c r="M2" s="14"/>
      <c r="N2" s="14"/>
      <c r="O2" s="21"/>
      <c r="P2" s="19"/>
      <c r="Q2" s="22" t="s">
        <v>90</v>
      </c>
      <c r="R2" s="14"/>
      <c r="S2" s="14"/>
      <c r="T2" s="14"/>
      <c r="U2" s="20"/>
      <c r="V2" s="21"/>
      <c r="W2" s="19"/>
      <c r="X2" s="118" t="s">
        <v>91</v>
      </c>
      <c r="Y2" s="119"/>
      <c r="Z2" s="120"/>
      <c r="AA2" s="13" t="s">
        <v>12</v>
      </c>
      <c r="AB2" s="14"/>
      <c r="AC2" s="14"/>
      <c r="AD2" s="14"/>
      <c r="AE2" s="20"/>
      <c r="AF2" s="15"/>
      <c r="AG2" s="83"/>
      <c r="AH2" s="22" t="s">
        <v>92</v>
      </c>
      <c r="AI2" s="14"/>
      <c r="AJ2" s="14"/>
      <c r="AK2" s="21"/>
      <c r="AL2" s="19"/>
      <c r="AM2" s="22" t="s">
        <v>90</v>
      </c>
      <c r="AN2" s="14"/>
      <c r="AO2" s="14"/>
      <c r="AP2" s="14"/>
      <c r="AQ2" s="20"/>
      <c r="AR2" s="21"/>
      <c r="AS2" s="107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</row>
    <row r="3" spans="1:57" ht="14.25" x14ac:dyDescent="0.2">
      <c r="A3" s="5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07"/>
      <c r="L3" s="18" t="s">
        <v>5</v>
      </c>
      <c r="M3" s="18" t="s">
        <v>6</v>
      </c>
      <c r="N3" s="18" t="s">
        <v>93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0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07"/>
      <c r="AH3" s="18" t="s">
        <v>5</v>
      </c>
      <c r="AI3" s="18" t="s">
        <v>6</v>
      </c>
      <c r="AJ3" s="18" t="s">
        <v>93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07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</row>
    <row r="4" spans="1:57" x14ac:dyDescent="0.25">
      <c r="A4" s="53"/>
      <c r="B4" s="25">
        <v>1982</v>
      </c>
      <c r="C4" s="25" t="s">
        <v>37</v>
      </c>
      <c r="D4" s="2" t="s">
        <v>36</v>
      </c>
      <c r="E4" s="25">
        <v>4</v>
      </c>
      <c r="F4" s="25">
        <v>0</v>
      </c>
      <c r="G4" s="25">
        <v>0</v>
      </c>
      <c r="H4" s="25">
        <v>1</v>
      </c>
      <c r="I4" s="25"/>
      <c r="J4" s="43"/>
      <c r="K4" s="82"/>
      <c r="L4" s="18"/>
      <c r="M4" s="18"/>
      <c r="N4" s="18"/>
      <c r="O4" s="18"/>
      <c r="P4" s="24"/>
      <c r="Q4" s="25">
        <v>5</v>
      </c>
      <c r="R4" s="25">
        <v>0</v>
      </c>
      <c r="S4" s="25">
        <v>1</v>
      </c>
      <c r="T4" s="25">
        <v>1</v>
      </c>
      <c r="U4" s="25"/>
      <c r="V4" s="122"/>
      <c r="W4" s="34"/>
      <c r="X4" s="25"/>
      <c r="Y4" s="27"/>
      <c r="Z4" s="2"/>
      <c r="AA4" s="25"/>
      <c r="AB4" s="25"/>
      <c r="AC4" s="25"/>
      <c r="AD4" s="26"/>
      <c r="AE4" s="25"/>
      <c r="AF4" s="43"/>
      <c r="AG4" s="3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23"/>
      <c r="AS4" s="124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</row>
    <row r="5" spans="1:57" x14ac:dyDescent="0.25">
      <c r="A5" s="53"/>
      <c r="B5" s="25"/>
      <c r="C5" s="27"/>
      <c r="D5" s="2"/>
      <c r="E5" s="25"/>
      <c r="F5" s="25"/>
      <c r="G5" s="25"/>
      <c r="H5" s="26"/>
      <c r="I5" s="25"/>
      <c r="J5" s="43"/>
      <c r="K5" s="82"/>
      <c r="L5" s="18"/>
      <c r="M5" s="18"/>
      <c r="N5" s="18"/>
      <c r="O5" s="18"/>
      <c r="P5" s="24"/>
      <c r="Q5" s="25"/>
      <c r="R5" s="25"/>
      <c r="S5" s="26"/>
      <c r="T5" s="25"/>
      <c r="U5" s="25"/>
      <c r="V5" s="122"/>
      <c r="W5" s="34"/>
      <c r="X5" s="25"/>
      <c r="Y5" s="27"/>
      <c r="Z5" s="2"/>
      <c r="AA5" s="25"/>
      <c r="AB5" s="25"/>
      <c r="AC5" s="25"/>
      <c r="AD5" s="26"/>
      <c r="AE5" s="25"/>
      <c r="AF5" s="43"/>
      <c r="AG5" s="3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23"/>
      <c r="AS5" s="124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</row>
    <row r="6" spans="1:57" x14ac:dyDescent="0.25">
      <c r="A6" s="53"/>
      <c r="B6" s="25"/>
      <c r="C6" s="27"/>
      <c r="D6" s="2"/>
      <c r="E6" s="25"/>
      <c r="F6" s="25"/>
      <c r="G6" s="25"/>
      <c r="H6" s="26"/>
      <c r="I6" s="25"/>
      <c r="J6" s="43"/>
      <c r="K6" s="34"/>
      <c r="L6" s="121"/>
      <c r="M6" s="18"/>
      <c r="N6" s="18"/>
      <c r="O6" s="18"/>
      <c r="P6" s="24"/>
      <c r="Q6" s="25"/>
      <c r="R6" s="25"/>
      <c r="S6" s="26"/>
      <c r="T6" s="25"/>
      <c r="U6" s="25"/>
      <c r="V6" s="122"/>
      <c r="W6" s="34"/>
      <c r="X6" s="25">
        <v>1985</v>
      </c>
      <c r="Y6" s="25" t="s">
        <v>35</v>
      </c>
      <c r="Z6" s="28" t="s">
        <v>100</v>
      </c>
      <c r="AA6" s="25">
        <v>18</v>
      </c>
      <c r="AB6" s="25">
        <v>0</v>
      </c>
      <c r="AC6" s="25">
        <v>6</v>
      </c>
      <c r="AD6" s="25">
        <v>13</v>
      </c>
      <c r="AE6" s="25"/>
      <c r="AF6" s="49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23"/>
      <c r="AS6" s="124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</row>
    <row r="7" spans="1:57" x14ac:dyDescent="0.25">
      <c r="A7" s="53"/>
      <c r="B7" s="25">
        <v>1986</v>
      </c>
      <c r="C7" s="25" t="s">
        <v>37</v>
      </c>
      <c r="D7" s="2" t="s">
        <v>36</v>
      </c>
      <c r="E7" s="25">
        <v>22</v>
      </c>
      <c r="F7" s="25">
        <v>0</v>
      </c>
      <c r="G7" s="25">
        <v>16</v>
      </c>
      <c r="H7" s="25">
        <v>7</v>
      </c>
      <c r="I7" s="25"/>
      <c r="J7" s="43"/>
      <c r="K7" s="24"/>
      <c r="L7" s="18"/>
      <c r="M7" s="18"/>
      <c r="N7" s="18"/>
      <c r="O7" s="18"/>
      <c r="P7" s="24"/>
      <c r="Q7" s="25"/>
      <c r="R7" s="25"/>
      <c r="S7" s="25"/>
      <c r="T7" s="25"/>
      <c r="U7" s="25"/>
      <c r="V7" s="122"/>
      <c r="W7" s="34"/>
      <c r="X7" s="25"/>
      <c r="Y7" s="27"/>
      <c r="Z7" s="2"/>
      <c r="AA7" s="25"/>
      <c r="AB7" s="25"/>
      <c r="AC7" s="25"/>
      <c r="AD7" s="26"/>
      <c r="AE7" s="25"/>
      <c r="AF7" s="43"/>
      <c r="AG7" s="3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23"/>
      <c r="AS7" s="124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</row>
    <row r="8" spans="1:57" ht="14.25" x14ac:dyDescent="0.2">
      <c r="A8" s="53"/>
      <c r="B8" s="90" t="s">
        <v>94</v>
      </c>
      <c r="C8" s="94"/>
      <c r="D8" s="93"/>
      <c r="E8" s="92">
        <f>SUM(E4:E7)</f>
        <v>26</v>
      </c>
      <c r="F8" s="92">
        <f>SUM(F4:F7)</f>
        <v>0</v>
      </c>
      <c r="G8" s="92">
        <f>SUM(G4:G7)</f>
        <v>16</v>
      </c>
      <c r="H8" s="92">
        <f>SUM(H4:H7)</f>
        <v>8</v>
      </c>
      <c r="I8" s="92">
        <f>SUM(I4:I7)</f>
        <v>0</v>
      </c>
      <c r="J8" s="125">
        <v>0</v>
      </c>
      <c r="K8" s="83">
        <f>SUM(K4:K7)</f>
        <v>0</v>
      </c>
      <c r="L8" s="22"/>
      <c r="M8" s="20"/>
      <c r="N8" s="126"/>
      <c r="O8" s="127"/>
      <c r="P8" s="24"/>
      <c r="Q8" s="92">
        <f>SUM(Q4:Q7)</f>
        <v>5</v>
      </c>
      <c r="R8" s="92">
        <f>SUM(R4:R7)</f>
        <v>0</v>
      </c>
      <c r="S8" s="92">
        <f>SUM(S4:S7)</f>
        <v>1</v>
      </c>
      <c r="T8" s="92">
        <f>SUM(T4:T7)</f>
        <v>1</v>
      </c>
      <c r="U8" s="92">
        <f>SUM(U4:U7)</f>
        <v>0</v>
      </c>
      <c r="V8" s="51">
        <v>0</v>
      </c>
      <c r="W8" s="83">
        <f>SUM(W4:W7)</f>
        <v>0</v>
      </c>
      <c r="X8" s="16" t="s">
        <v>94</v>
      </c>
      <c r="Y8" s="17"/>
      <c r="Z8" s="15"/>
      <c r="AA8" s="92">
        <f>SUM(AA4:AA7)</f>
        <v>18</v>
      </c>
      <c r="AB8" s="92">
        <f>SUM(AB4:AB7)</f>
        <v>0</v>
      </c>
      <c r="AC8" s="92">
        <f>SUM(AC4:AC7)</f>
        <v>6</v>
      </c>
      <c r="AD8" s="92">
        <f>SUM(AD4:AD7)</f>
        <v>13</v>
      </c>
      <c r="AE8" s="92">
        <f>SUM(AE4:AE7)</f>
        <v>0</v>
      </c>
      <c r="AF8" s="125">
        <v>0</v>
      </c>
      <c r="AG8" s="83">
        <f>SUM(AG4:AG7)</f>
        <v>0</v>
      </c>
      <c r="AH8" s="22"/>
      <c r="AI8" s="20"/>
      <c r="AJ8" s="126"/>
      <c r="AK8" s="127"/>
      <c r="AL8" s="24"/>
      <c r="AM8" s="92">
        <f>SUM(AM4:AM7)</f>
        <v>0</v>
      </c>
      <c r="AN8" s="92">
        <f>SUM(AN4:AN7)</f>
        <v>0</v>
      </c>
      <c r="AO8" s="92">
        <f>SUM(AO4:AO7)</f>
        <v>0</v>
      </c>
      <c r="AP8" s="92">
        <f>SUM(AP4:AP7)</f>
        <v>0</v>
      </c>
      <c r="AQ8" s="92">
        <f>SUM(AQ4:AQ7)</f>
        <v>0</v>
      </c>
      <c r="AR8" s="125">
        <v>0</v>
      </c>
      <c r="AS8" s="107">
        <f>SUM(AS4:AS7)</f>
        <v>0</v>
      </c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</row>
    <row r="9" spans="1:57" x14ac:dyDescent="0.25">
      <c r="A9" s="53"/>
      <c r="B9" s="53"/>
      <c r="C9" s="53"/>
      <c r="D9" s="53"/>
      <c r="E9" s="53"/>
      <c r="F9" s="53"/>
      <c r="G9" s="53"/>
      <c r="H9" s="53"/>
      <c r="I9" s="53"/>
      <c r="J9" s="54"/>
      <c r="K9" s="34"/>
      <c r="L9" s="24"/>
      <c r="M9" s="24"/>
      <c r="N9" s="24"/>
      <c r="O9" s="24"/>
      <c r="P9" s="53"/>
      <c r="Q9" s="53"/>
      <c r="R9" s="56"/>
      <c r="S9" s="53"/>
      <c r="T9" s="53"/>
      <c r="U9" s="24"/>
      <c r="V9" s="24"/>
      <c r="W9" s="34"/>
      <c r="X9" s="53"/>
      <c r="Y9" s="53"/>
      <c r="Z9" s="53"/>
      <c r="AA9" s="53"/>
      <c r="AB9" s="53"/>
      <c r="AC9" s="53"/>
      <c r="AD9" s="53"/>
      <c r="AE9" s="53"/>
      <c r="AF9" s="54"/>
      <c r="AG9" s="34"/>
      <c r="AH9" s="24"/>
      <c r="AI9" s="24"/>
      <c r="AJ9" s="24"/>
      <c r="AK9" s="24"/>
      <c r="AL9" s="53"/>
      <c r="AM9" s="53"/>
      <c r="AN9" s="56"/>
      <c r="AO9" s="53"/>
      <c r="AP9" s="53"/>
      <c r="AQ9" s="24"/>
      <c r="AR9" s="24"/>
      <c r="AS9" s="34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</row>
    <row r="10" spans="1:57" x14ac:dyDescent="0.25">
      <c r="A10" s="53"/>
      <c r="B10" s="128" t="s">
        <v>95</v>
      </c>
      <c r="C10" s="129"/>
      <c r="D10" s="130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4"/>
      <c r="L10" s="18" t="s">
        <v>27</v>
      </c>
      <c r="M10" s="18" t="s">
        <v>28</v>
      </c>
      <c r="N10" s="18" t="s">
        <v>96</v>
      </c>
      <c r="O10" s="18" t="s">
        <v>97</v>
      </c>
      <c r="Q10" s="56"/>
      <c r="R10" s="56" t="s">
        <v>53</v>
      </c>
      <c r="S10" s="56"/>
      <c r="T10" s="102" t="s">
        <v>99</v>
      </c>
      <c r="U10" s="24"/>
      <c r="V10" s="34"/>
      <c r="W10" s="34"/>
      <c r="X10" s="131"/>
      <c r="Y10" s="131"/>
      <c r="Z10" s="131"/>
      <c r="AA10" s="131"/>
      <c r="AB10" s="131"/>
      <c r="AC10" s="56"/>
      <c r="AD10" s="56"/>
      <c r="AE10" s="56"/>
      <c r="AF10" s="53"/>
      <c r="AG10" s="53"/>
      <c r="AH10" s="53"/>
      <c r="AI10" s="53"/>
      <c r="AJ10" s="53"/>
      <c r="AK10" s="53"/>
      <c r="AM10" s="34"/>
      <c r="AN10" s="131"/>
      <c r="AO10" s="131"/>
      <c r="AP10" s="131"/>
      <c r="AQ10" s="131"/>
      <c r="AR10" s="131"/>
      <c r="AS10" s="131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</row>
    <row r="11" spans="1:57" x14ac:dyDescent="0.25">
      <c r="A11" s="53"/>
      <c r="B11" s="59" t="s">
        <v>98</v>
      </c>
      <c r="C11" s="12"/>
      <c r="D11" s="61"/>
      <c r="E11" s="132">
        <v>0</v>
      </c>
      <c r="F11" s="132">
        <v>0</v>
      </c>
      <c r="G11" s="132">
        <v>0</v>
      </c>
      <c r="H11" s="132">
        <v>0</v>
      </c>
      <c r="I11" s="132">
        <v>0</v>
      </c>
      <c r="J11" s="133">
        <v>0</v>
      </c>
      <c r="K11" s="53" t="e">
        <f>PRODUCT(I11/J11)</f>
        <v>#DIV/0!</v>
      </c>
      <c r="L11" s="134">
        <v>0</v>
      </c>
      <c r="M11" s="134">
        <v>0</v>
      </c>
      <c r="N11" s="134">
        <v>0</v>
      </c>
      <c r="O11" s="134">
        <v>0</v>
      </c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3"/>
      <c r="AL11" s="53"/>
      <c r="AM11" s="53"/>
      <c r="AN11" s="56"/>
      <c r="AO11" s="56"/>
      <c r="AP11" s="56"/>
      <c r="AQ11" s="56"/>
      <c r="AR11" s="56"/>
      <c r="AS11" s="56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</row>
    <row r="12" spans="1:57" x14ac:dyDescent="0.25">
      <c r="A12" s="53"/>
      <c r="B12" s="135" t="s">
        <v>88</v>
      </c>
      <c r="C12" s="136"/>
      <c r="D12" s="137"/>
      <c r="E12" s="132">
        <f>PRODUCT(E8+Q8)</f>
        <v>31</v>
      </c>
      <c r="F12" s="132">
        <f>PRODUCT(F8+R8)</f>
        <v>0</v>
      </c>
      <c r="G12" s="132">
        <f>PRODUCT(G8+S8)</f>
        <v>17</v>
      </c>
      <c r="H12" s="132">
        <f>PRODUCT(H8+T8)</f>
        <v>9</v>
      </c>
      <c r="I12" s="132">
        <f>PRODUCT(I8+U8)</f>
        <v>0</v>
      </c>
      <c r="J12" s="133">
        <v>0</v>
      </c>
      <c r="K12" s="53">
        <f>PRODUCT(K8+W8)</f>
        <v>0</v>
      </c>
      <c r="L12" s="134">
        <f>PRODUCT((F12+G12)/E12)</f>
        <v>0.54838709677419351</v>
      </c>
      <c r="M12" s="134">
        <f>PRODUCT(H12/E12)</f>
        <v>0.29032258064516131</v>
      </c>
      <c r="N12" s="134">
        <f>PRODUCT((F12+G12+H12)/E12)</f>
        <v>0.83870967741935487</v>
      </c>
      <c r="O12" s="134">
        <f>PRODUCT(I12/E12)</f>
        <v>0</v>
      </c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</row>
    <row r="13" spans="1:57" x14ac:dyDescent="0.25">
      <c r="A13" s="53"/>
      <c r="B13" s="39" t="s">
        <v>91</v>
      </c>
      <c r="C13" s="138"/>
      <c r="D13" s="40"/>
      <c r="E13" s="132">
        <f>PRODUCT(AA8+AM8)</f>
        <v>18</v>
      </c>
      <c r="F13" s="132">
        <f>PRODUCT(AB8+AN8)</f>
        <v>0</v>
      </c>
      <c r="G13" s="132">
        <f>PRODUCT(AC8+AO8)</f>
        <v>6</v>
      </c>
      <c r="H13" s="132">
        <f>PRODUCT(AD8+AP8)</f>
        <v>13</v>
      </c>
      <c r="I13" s="132">
        <f>PRODUCT(AE8+AQ8)</f>
        <v>0</v>
      </c>
      <c r="J13" s="133">
        <v>0</v>
      </c>
      <c r="K13" s="24">
        <f>PRODUCT(AG8+AS8)</f>
        <v>0</v>
      </c>
      <c r="L13" s="134">
        <f>PRODUCT((F13+G13)/E13)</f>
        <v>0.33333333333333331</v>
      </c>
      <c r="M13" s="134">
        <f>PRODUCT(H13/E13)</f>
        <v>0.72222222222222221</v>
      </c>
      <c r="N13" s="134">
        <f>PRODUCT((F13+G13+H13)/E13)</f>
        <v>1.0555555555555556</v>
      </c>
      <c r="O13" s="134">
        <f>PRODUCT(I13/E13)</f>
        <v>0</v>
      </c>
      <c r="Q13" s="56"/>
      <c r="R13" s="56"/>
      <c r="S13" s="53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3"/>
      <c r="AL13" s="24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</row>
    <row r="14" spans="1:57" x14ac:dyDescent="0.25">
      <c r="A14" s="53"/>
      <c r="B14" s="139" t="s">
        <v>94</v>
      </c>
      <c r="C14" s="140"/>
      <c r="D14" s="141"/>
      <c r="E14" s="132">
        <f>SUM(E11:E13)</f>
        <v>49</v>
      </c>
      <c r="F14" s="132">
        <f t="shared" ref="F14:I14" si="0">SUM(F11:F13)</f>
        <v>0</v>
      </c>
      <c r="G14" s="132">
        <f t="shared" si="0"/>
        <v>23</v>
      </c>
      <c r="H14" s="132">
        <f t="shared" si="0"/>
        <v>22</v>
      </c>
      <c r="I14" s="132">
        <f t="shared" si="0"/>
        <v>0</v>
      </c>
      <c r="J14" s="133">
        <v>0</v>
      </c>
      <c r="K14" s="53" t="e">
        <f>SUM(K11:K13)</f>
        <v>#DIV/0!</v>
      </c>
      <c r="L14" s="134">
        <f>PRODUCT((F14+G14)/E14)</f>
        <v>0.46938775510204084</v>
      </c>
      <c r="M14" s="134">
        <f>PRODUCT(H14/E14)</f>
        <v>0.44897959183673469</v>
      </c>
      <c r="N14" s="134">
        <f>PRODUCT((F14+G14+H14)/E14)</f>
        <v>0.91836734693877553</v>
      </c>
      <c r="O14" s="134">
        <f>PRODUCT(I14/E14)</f>
        <v>0</v>
      </c>
      <c r="Q14" s="24"/>
      <c r="R14" s="24"/>
      <c r="S14" s="24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</row>
    <row r="15" spans="1:57" ht="14.25" x14ac:dyDescent="0.2">
      <c r="A15" s="53"/>
      <c r="B15" s="53"/>
      <c r="C15" s="53"/>
      <c r="D15" s="53"/>
      <c r="E15" s="24"/>
      <c r="F15" s="24"/>
      <c r="G15" s="24"/>
      <c r="H15" s="24"/>
      <c r="I15" s="24"/>
      <c r="J15" s="53"/>
      <c r="K15" s="53"/>
      <c r="L15" s="24"/>
      <c r="M15" s="24"/>
      <c r="N15" s="24"/>
      <c r="O15" s="24"/>
      <c r="P15" s="53"/>
      <c r="Q15" s="53"/>
      <c r="R15" s="53"/>
      <c r="S15" s="53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</row>
    <row r="16" spans="1:57" ht="14.25" x14ac:dyDescent="0.2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</row>
    <row r="17" spans="1:57" ht="14.25" x14ac:dyDescent="0.2">
      <c r="A17" s="53"/>
      <c r="B17" s="53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</row>
    <row r="18" spans="1:57" ht="14.25" x14ac:dyDescent="0.2">
      <c r="A18" s="53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</row>
    <row r="19" spans="1:57" ht="14.25" x14ac:dyDescent="0.2">
      <c r="A19" s="53"/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</row>
    <row r="20" spans="1:57" ht="14.25" x14ac:dyDescent="0.2">
      <c r="A20" s="53"/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</row>
    <row r="21" spans="1:57" ht="14.25" x14ac:dyDescent="0.2">
      <c r="A21" s="53"/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</row>
    <row r="22" spans="1:57" ht="14.25" x14ac:dyDescent="0.2">
      <c r="A22" s="53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</row>
    <row r="23" spans="1:57" ht="14.25" x14ac:dyDescent="0.2">
      <c r="A23" s="53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</row>
    <row r="24" spans="1:57" ht="14.25" x14ac:dyDescent="0.2">
      <c r="A24" s="53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</row>
    <row r="25" spans="1:57" ht="14.25" x14ac:dyDescent="0.2">
      <c r="A25" s="53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</row>
    <row r="26" spans="1:57" ht="14.25" x14ac:dyDescent="0.2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</row>
    <row r="27" spans="1:57" ht="14.25" x14ac:dyDescent="0.2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</row>
    <row r="28" spans="1:57" ht="14.25" x14ac:dyDescent="0.2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</row>
    <row r="29" spans="1:57" ht="14.25" x14ac:dyDescent="0.2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</row>
    <row r="30" spans="1:57" ht="14.25" x14ac:dyDescent="0.2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</row>
    <row r="31" spans="1:57" ht="14.25" x14ac:dyDescent="0.2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</row>
    <row r="32" spans="1:57" ht="14.25" x14ac:dyDescent="0.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</row>
    <row r="33" spans="1:57" ht="14.25" x14ac:dyDescent="0.2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</row>
    <row r="34" spans="1:57" ht="14.25" x14ac:dyDescent="0.2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</row>
    <row r="35" spans="1:57" ht="14.25" x14ac:dyDescent="0.2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</row>
    <row r="36" spans="1:57" ht="14.25" x14ac:dyDescent="0.2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</row>
    <row r="37" spans="1:57" ht="14.25" x14ac:dyDescent="0.2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</row>
    <row r="38" spans="1:57" ht="14.25" x14ac:dyDescent="0.2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</row>
    <row r="39" spans="1:57" ht="14.25" x14ac:dyDescent="0.2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</row>
    <row r="40" spans="1:57" ht="14.25" x14ac:dyDescent="0.2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</row>
    <row r="41" spans="1:57" ht="14.25" x14ac:dyDescent="0.2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</row>
    <row r="42" spans="1:57" ht="14.25" x14ac:dyDescent="0.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</row>
    <row r="43" spans="1:57" ht="14.25" x14ac:dyDescent="0.2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</row>
    <row r="44" spans="1:57" ht="14.25" x14ac:dyDescent="0.2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</row>
    <row r="45" spans="1:57" ht="14.25" x14ac:dyDescent="0.2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</row>
    <row r="46" spans="1:57" ht="14.25" x14ac:dyDescent="0.2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</row>
    <row r="47" spans="1:57" ht="14.25" x14ac:dyDescent="0.2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</row>
    <row r="48" spans="1:57" ht="14.25" x14ac:dyDescent="0.2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</row>
    <row r="49" spans="1:57" ht="14.25" x14ac:dyDescent="0.2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</row>
    <row r="50" spans="1:57" ht="14.25" x14ac:dyDescent="0.2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</row>
    <row r="51" spans="1:57" ht="14.25" x14ac:dyDescent="0.2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</row>
    <row r="52" spans="1:57" ht="14.25" x14ac:dyDescent="0.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</row>
    <row r="53" spans="1:57" ht="14.25" x14ac:dyDescent="0.2">
      <c r="A53" s="53"/>
      <c r="B53" s="53"/>
      <c r="C53" s="53"/>
      <c r="D53" s="53"/>
      <c r="J53" s="53"/>
      <c r="K53" s="53"/>
      <c r="L53"/>
      <c r="M53"/>
      <c r="N53"/>
      <c r="O53"/>
      <c r="P53"/>
      <c r="Q53" s="53"/>
      <c r="R53" s="53"/>
      <c r="S53" s="53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3"/>
      <c r="AL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</row>
    <row r="54" spans="1:57" ht="14.25" x14ac:dyDescent="0.2">
      <c r="A54" s="53"/>
      <c r="B54" s="53"/>
      <c r="C54" s="53"/>
      <c r="D54" s="53"/>
      <c r="J54" s="53"/>
      <c r="K54" s="53"/>
      <c r="L54"/>
      <c r="M54"/>
      <c r="N54"/>
      <c r="O54"/>
      <c r="P54"/>
      <c r="Q54" s="53"/>
      <c r="R54" s="53"/>
      <c r="S54" s="53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3"/>
      <c r="AL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</row>
    <row r="55" spans="1:57" ht="14.25" x14ac:dyDescent="0.2">
      <c r="A55" s="53"/>
      <c r="B55" s="53"/>
      <c r="C55" s="53"/>
      <c r="D55" s="53"/>
      <c r="J55" s="53"/>
      <c r="K55" s="53"/>
      <c r="L55"/>
      <c r="M55"/>
      <c r="N55"/>
      <c r="O55"/>
      <c r="P55"/>
      <c r="Q55" s="53"/>
      <c r="R55" s="53"/>
      <c r="S55" s="53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3"/>
      <c r="AL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</row>
    <row r="56" spans="1:57" ht="14.25" x14ac:dyDescent="0.2">
      <c r="A56" s="53"/>
      <c r="B56" s="53"/>
      <c r="C56" s="53"/>
      <c r="D56" s="53"/>
      <c r="J56" s="53"/>
      <c r="K56" s="53"/>
      <c r="L56"/>
      <c r="M56"/>
      <c r="N56"/>
      <c r="O56"/>
      <c r="P56"/>
      <c r="Q56" s="53"/>
      <c r="R56" s="53"/>
      <c r="S56" s="53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3"/>
      <c r="AL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</row>
    <row r="57" spans="1:57" ht="14.25" x14ac:dyDescent="0.2">
      <c r="A57" s="53"/>
      <c r="B57" s="53"/>
      <c r="C57" s="53"/>
      <c r="D57" s="53"/>
      <c r="J57" s="53"/>
      <c r="K57" s="53"/>
      <c r="L57"/>
      <c r="M57"/>
      <c r="N57"/>
      <c r="O57"/>
      <c r="P57"/>
      <c r="Q57" s="53"/>
      <c r="R57" s="53"/>
      <c r="S57" s="53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3"/>
      <c r="AL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</row>
    <row r="58" spans="1:57" ht="14.25" x14ac:dyDescent="0.2">
      <c r="A58" s="53"/>
      <c r="B58" s="53"/>
      <c r="C58" s="53"/>
      <c r="D58" s="53"/>
      <c r="J58" s="53"/>
      <c r="K58" s="53"/>
      <c r="L58"/>
      <c r="M58"/>
      <c r="N58"/>
      <c r="O58"/>
      <c r="P58"/>
      <c r="Q58" s="53"/>
      <c r="R58" s="53"/>
      <c r="S58" s="53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3"/>
      <c r="AL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</row>
    <row r="59" spans="1:57" ht="14.25" x14ac:dyDescent="0.2">
      <c r="A59" s="53"/>
      <c r="B59" s="53"/>
      <c r="C59" s="53"/>
      <c r="D59" s="53"/>
      <c r="J59" s="53"/>
      <c r="K59" s="53"/>
      <c r="L59"/>
      <c r="M59"/>
      <c r="N59"/>
      <c r="O59"/>
      <c r="P59"/>
      <c r="Q59" s="53"/>
      <c r="R59" s="53"/>
      <c r="S59" s="53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3"/>
      <c r="AL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</row>
    <row r="60" spans="1:57" ht="14.25" x14ac:dyDescent="0.2">
      <c r="A60" s="53"/>
      <c r="B60" s="53"/>
      <c r="C60" s="53"/>
      <c r="D60" s="53"/>
      <c r="J60" s="53"/>
      <c r="K60" s="53"/>
      <c r="L60"/>
      <c r="M60"/>
      <c r="N60"/>
      <c r="O60"/>
      <c r="P60"/>
      <c r="Q60" s="53"/>
      <c r="R60" s="53"/>
      <c r="S60" s="53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3"/>
      <c r="AL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</row>
    <row r="61" spans="1:57" ht="14.25" x14ac:dyDescent="0.2">
      <c r="A61" s="53"/>
      <c r="B61" s="53"/>
      <c r="C61" s="53"/>
      <c r="D61" s="53"/>
      <c r="J61" s="53"/>
      <c r="K61" s="53"/>
      <c r="L61"/>
      <c r="M61"/>
      <c r="N61"/>
      <c r="O61"/>
      <c r="P61"/>
      <c r="Q61" s="53"/>
      <c r="R61" s="53"/>
      <c r="S61" s="53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3"/>
      <c r="AL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</row>
    <row r="62" spans="1:57" ht="14.25" x14ac:dyDescent="0.2">
      <c r="A62" s="53"/>
      <c r="B62" s="53"/>
      <c r="C62" s="53"/>
      <c r="D62" s="53"/>
      <c r="J62" s="53"/>
      <c r="K62" s="53"/>
      <c r="L62"/>
      <c r="M62"/>
      <c r="N62"/>
      <c r="O62"/>
      <c r="P62"/>
      <c r="Q62" s="53"/>
      <c r="R62" s="53"/>
      <c r="S62" s="53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3"/>
      <c r="AL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</row>
    <row r="63" spans="1:57" ht="14.25" x14ac:dyDescent="0.2">
      <c r="A63" s="53"/>
      <c r="B63" s="53"/>
      <c r="C63" s="53"/>
      <c r="D63" s="53"/>
      <c r="J63" s="53"/>
      <c r="K63" s="53"/>
      <c r="L63"/>
      <c r="M63"/>
      <c r="N63"/>
      <c r="O63"/>
      <c r="P63"/>
      <c r="Q63" s="53"/>
      <c r="R63" s="53"/>
      <c r="S63" s="53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3"/>
      <c r="AL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</row>
    <row r="64" spans="1:57" ht="14.25" x14ac:dyDescent="0.2">
      <c r="A64" s="53"/>
      <c r="B64" s="53"/>
      <c r="C64" s="53"/>
      <c r="D64" s="53"/>
      <c r="J64" s="53"/>
      <c r="K64" s="53"/>
      <c r="L64"/>
      <c r="M64"/>
      <c r="N64"/>
      <c r="O64"/>
      <c r="P64"/>
      <c r="Q64" s="53"/>
      <c r="R64" s="53"/>
      <c r="S64" s="53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3"/>
      <c r="AL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</row>
    <row r="65" spans="1:57" ht="14.25" x14ac:dyDescent="0.2">
      <c r="A65" s="53"/>
      <c r="B65" s="53"/>
      <c r="C65" s="53"/>
      <c r="D65" s="53"/>
      <c r="J65" s="53"/>
      <c r="K65" s="53"/>
      <c r="L65"/>
      <c r="M65"/>
      <c r="N65"/>
      <c r="O65"/>
      <c r="P65"/>
      <c r="Q65" s="53"/>
      <c r="R65" s="53"/>
      <c r="S65" s="53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3"/>
      <c r="AL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</row>
    <row r="66" spans="1:57" ht="14.25" x14ac:dyDescent="0.2">
      <c r="A66" s="53"/>
      <c r="B66" s="53"/>
      <c r="C66" s="53"/>
      <c r="D66" s="53"/>
      <c r="J66" s="53"/>
      <c r="K66" s="53"/>
      <c r="L66"/>
      <c r="M66"/>
      <c r="N66"/>
      <c r="O66"/>
      <c r="P66"/>
      <c r="Q66" s="53"/>
      <c r="R66" s="53"/>
      <c r="S66" s="53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3"/>
      <c r="AL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</row>
    <row r="67" spans="1:57" ht="14.25" x14ac:dyDescent="0.2">
      <c r="A67" s="53"/>
      <c r="B67" s="53"/>
      <c r="C67" s="53"/>
      <c r="D67" s="53"/>
      <c r="J67" s="53"/>
      <c r="K67" s="53"/>
      <c r="L67"/>
      <c r="M67"/>
      <c r="N67"/>
      <c r="O67"/>
      <c r="P67"/>
      <c r="Q67" s="53"/>
      <c r="R67" s="53"/>
      <c r="S67" s="53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3"/>
      <c r="AL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</row>
    <row r="68" spans="1:57" ht="14.25" x14ac:dyDescent="0.2">
      <c r="A68" s="53"/>
      <c r="B68" s="53"/>
      <c r="C68" s="53"/>
      <c r="D68" s="53"/>
      <c r="J68" s="53"/>
      <c r="K68" s="53"/>
      <c r="L68"/>
      <c r="M68"/>
      <c r="N68"/>
      <c r="O68"/>
      <c r="P68"/>
      <c r="Q68" s="53"/>
      <c r="R68" s="53"/>
      <c r="S68" s="53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3"/>
      <c r="AL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</row>
    <row r="69" spans="1:57" ht="14.25" x14ac:dyDescent="0.2">
      <c r="A69" s="53"/>
      <c r="B69" s="53"/>
      <c r="C69" s="53"/>
      <c r="D69" s="53"/>
      <c r="J69" s="53"/>
      <c r="K69" s="53"/>
      <c r="L69"/>
      <c r="M69"/>
      <c r="N69"/>
      <c r="O69"/>
      <c r="P69"/>
      <c r="Q69" s="53"/>
      <c r="R69" s="53"/>
      <c r="S69" s="53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6"/>
      <c r="AK69" s="53"/>
      <c r="AL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</row>
    <row r="70" spans="1:57" ht="14.25" x14ac:dyDescent="0.2">
      <c r="A70" s="53"/>
      <c r="B70" s="53"/>
      <c r="C70" s="53"/>
      <c r="D70" s="53"/>
      <c r="J70" s="53"/>
      <c r="K70" s="53"/>
      <c r="L70"/>
      <c r="M70"/>
      <c r="N70"/>
      <c r="O70"/>
      <c r="P70"/>
      <c r="Q70" s="53"/>
      <c r="R70" s="53"/>
      <c r="S70" s="53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3"/>
      <c r="AL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</row>
    <row r="71" spans="1:57" ht="14.25" x14ac:dyDescent="0.2">
      <c r="A71" s="53"/>
      <c r="B71" s="53"/>
      <c r="C71" s="53"/>
      <c r="D71" s="53"/>
      <c r="J71" s="53"/>
      <c r="K71" s="53"/>
      <c r="L71"/>
      <c r="M71"/>
      <c r="N71"/>
      <c r="O71"/>
      <c r="P71"/>
      <c r="Q71" s="53"/>
      <c r="R71" s="53"/>
      <c r="S71" s="53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3"/>
      <c r="AL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</row>
    <row r="72" spans="1:57" ht="14.25" x14ac:dyDescent="0.2">
      <c r="A72" s="53"/>
      <c r="B72" s="53"/>
      <c r="C72" s="53"/>
      <c r="D72" s="53"/>
      <c r="J72" s="53"/>
      <c r="K72" s="53"/>
      <c r="L72"/>
      <c r="M72"/>
      <c r="N72"/>
      <c r="O72"/>
      <c r="P72"/>
      <c r="Q72" s="53"/>
      <c r="R72" s="53"/>
      <c r="S72" s="53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3"/>
      <c r="AL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</row>
    <row r="73" spans="1:57" ht="14.25" x14ac:dyDescent="0.2">
      <c r="A73" s="53"/>
      <c r="B73" s="53"/>
      <c r="C73" s="53"/>
      <c r="D73" s="53"/>
      <c r="J73" s="53"/>
      <c r="K73" s="53"/>
      <c r="L73"/>
      <c r="M73"/>
      <c r="N73"/>
      <c r="O73"/>
      <c r="P73"/>
      <c r="Q73" s="53"/>
      <c r="R73" s="53"/>
      <c r="S73" s="53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3"/>
      <c r="AL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</row>
    <row r="74" spans="1:57" ht="14.25" x14ac:dyDescent="0.2">
      <c r="A74" s="53"/>
      <c r="B74" s="53"/>
      <c r="C74" s="53"/>
      <c r="D74" s="53"/>
      <c r="J74" s="53"/>
      <c r="K74" s="53"/>
      <c r="L74"/>
      <c r="M74"/>
      <c r="N74"/>
      <c r="O74"/>
      <c r="P74"/>
      <c r="Q74" s="53"/>
      <c r="R74" s="53"/>
      <c r="S74" s="53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3"/>
      <c r="AL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</row>
    <row r="75" spans="1:57" ht="14.25" x14ac:dyDescent="0.2">
      <c r="A75" s="53"/>
      <c r="B75" s="53"/>
      <c r="C75" s="53"/>
      <c r="D75" s="53"/>
      <c r="J75" s="53"/>
      <c r="K75" s="53"/>
      <c r="L75"/>
      <c r="M75"/>
      <c r="N75"/>
      <c r="O75"/>
      <c r="P75"/>
      <c r="Q75" s="53"/>
      <c r="R75" s="53"/>
      <c r="S75" s="53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3"/>
      <c r="AL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</row>
    <row r="76" spans="1:57" ht="14.25" x14ac:dyDescent="0.2">
      <c r="A76" s="53"/>
      <c r="B76" s="53"/>
      <c r="C76" s="53"/>
      <c r="D76" s="53"/>
      <c r="L76"/>
      <c r="M76"/>
      <c r="N76"/>
      <c r="O76"/>
      <c r="P76"/>
      <c r="Q76" s="53"/>
      <c r="R76" s="53"/>
      <c r="S76" s="53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6"/>
      <c r="AK76" s="53"/>
      <c r="AL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</row>
    <row r="77" spans="1:57" ht="14.25" x14ac:dyDescent="0.2">
      <c r="A77" s="53"/>
      <c r="B77" s="53"/>
      <c r="C77" s="53"/>
      <c r="D77" s="53"/>
      <c r="L77"/>
      <c r="M77"/>
      <c r="N77"/>
      <c r="O77"/>
      <c r="P77"/>
      <c r="Q77" s="53"/>
      <c r="R77" s="53"/>
      <c r="S77" s="53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3"/>
      <c r="AL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</row>
    <row r="78" spans="1:57" ht="14.25" x14ac:dyDescent="0.2">
      <c r="A78" s="53"/>
      <c r="B78" s="53"/>
      <c r="C78" s="53"/>
      <c r="D78" s="53"/>
      <c r="L78"/>
      <c r="M78"/>
      <c r="N78"/>
      <c r="O78"/>
      <c r="P78"/>
      <c r="Q78" s="53"/>
      <c r="R78" s="53"/>
      <c r="S78" s="53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3"/>
      <c r="AL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</row>
    <row r="79" spans="1:57" ht="14.25" x14ac:dyDescent="0.2">
      <c r="A79" s="53"/>
      <c r="B79" s="53"/>
      <c r="C79" s="53"/>
      <c r="D79" s="53"/>
      <c r="L79"/>
      <c r="M79"/>
      <c r="N79"/>
      <c r="O79"/>
      <c r="P79"/>
      <c r="Q79" s="53"/>
      <c r="R79" s="53"/>
      <c r="S79" s="53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3"/>
      <c r="AL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</row>
    <row r="80" spans="1:57" ht="14.25" x14ac:dyDescent="0.2">
      <c r="A80" s="53"/>
      <c r="B80" s="53"/>
      <c r="C80" s="53"/>
      <c r="D80" s="53"/>
      <c r="L80"/>
      <c r="M80"/>
      <c r="N80"/>
      <c r="O80"/>
      <c r="P80"/>
      <c r="Q80" s="53"/>
      <c r="R80" s="53"/>
      <c r="S80" s="53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3"/>
      <c r="AL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</row>
    <row r="81" spans="1:57" ht="14.25" x14ac:dyDescent="0.2">
      <c r="A81" s="53"/>
      <c r="B81" s="53"/>
      <c r="C81" s="53"/>
      <c r="D81" s="53"/>
      <c r="L81"/>
      <c r="M81"/>
      <c r="N81"/>
      <c r="O81"/>
      <c r="P81"/>
      <c r="Q81" s="53"/>
      <c r="R81" s="53"/>
      <c r="S81" s="53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3"/>
      <c r="AL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</row>
    <row r="82" spans="1:57" ht="14.25" x14ac:dyDescent="0.2">
      <c r="A82" s="53"/>
      <c r="B82" s="53"/>
      <c r="C82" s="53"/>
      <c r="D82" s="53"/>
      <c r="L82"/>
      <c r="M82"/>
      <c r="N82"/>
      <c r="O82"/>
      <c r="P82"/>
      <c r="Q82" s="53"/>
      <c r="R82" s="53"/>
      <c r="S82" s="53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3"/>
      <c r="AL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</row>
    <row r="83" spans="1:57" ht="14.25" x14ac:dyDescent="0.2">
      <c r="A83" s="53"/>
      <c r="B83" s="53"/>
      <c r="C83" s="53"/>
      <c r="D83" s="53"/>
      <c r="L83"/>
      <c r="M83"/>
      <c r="N83"/>
      <c r="O83"/>
      <c r="P83"/>
      <c r="Q83" s="53"/>
      <c r="R83" s="53"/>
      <c r="S83" s="53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3"/>
      <c r="AL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</row>
    <row r="84" spans="1:57" ht="14.25" x14ac:dyDescent="0.2">
      <c r="A84" s="53"/>
      <c r="B84" s="53"/>
      <c r="C84" s="53"/>
      <c r="D84" s="53"/>
      <c r="L84"/>
      <c r="M84"/>
      <c r="N84"/>
      <c r="O84"/>
      <c r="P84"/>
      <c r="Q84" s="53"/>
      <c r="R84" s="53"/>
      <c r="S84" s="53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3"/>
      <c r="AL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</row>
    <row r="85" spans="1:57" ht="14.25" x14ac:dyDescent="0.2">
      <c r="A85" s="53"/>
      <c r="B85" s="53"/>
      <c r="C85" s="53"/>
      <c r="D85" s="53"/>
      <c r="L85"/>
      <c r="M85"/>
      <c r="N85"/>
      <c r="O85"/>
      <c r="P85"/>
      <c r="Q85" s="53"/>
      <c r="R85" s="53"/>
      <c r="S85" s="53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3"/>
      <c r="AL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</row>
    <row r="86" spans="1:57" ht="14.25" x14ac:dyDescent="0.2">
      <c r="A86" s="53"/>
      <c r="B86" s="53"/>
      <c r="C86" s="53"/>
      <c r="D86" s="53"/>
      <c r="L86"/>
      <c r="M86"/>
      <c r="N86"/>
      <c r="O86"/>
      <c r="P86"/>
      <c r="Q86" s="53"/>
      <c r="R86" s="53"/>
      <c r="S86" s="53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3"/>
      <c r="AL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</row>
    <row r="87" spans="1:57" ht="14.25" x14ac:dyDescent="0.2">
      <c r="A87" s="53"/>
      <c r="B87" s="53"/>
      <c r="C87" s="53"/>
      <c r="D87" s="53"/>
      <c r="L87"/>
      <c r="M87"/>
      <c r="N87"/>
      <c r="O87"/>
      <c r="P87"/>
      <c r="Q87" s="24"/>
      <c r="R87" s="24"/>
      <c r="S87" s="24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3"/>
      <c r="AL87" s="24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</row>
    <row r="88" spans="1:57" ht="14.25" x14ac:dyDescent="0.2">
      <c r="A88" s="53"/>
      <c r="B88" s="53"/>
      <c r="C88" s="53"/>
      <c r="D88" s="53"/>
      <c r="L88"/>
      <c r="M88"/>
      <c r="N88"/>
      <c r="O88"/>
      <c r="P88"/>
      <c r="Q88" s="24"/>
      <c r="R88" s="24"/>
      <c r="S88" s="24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3"/>
      <c r="AL88" s="24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</row>
    <row r="89" spans="1:57" ht="14.25" x14ac:dyDescent="0.2">
      <c r="A89" s="53"/>
      <c r="B89" s="53"/>
      <c r="C89" s="53"/>
      <c r="D89" s="53"/>
      <c r="L89"/>
      <c r="M89"/>
      <c r="N89"/>
      <c r="O89"/>
      <c r="P89"/>
      <c r="Q89" s="24"/>
      <c r="R89" s="24"/>
      <c r="S89" s="24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6"/>
      <c r="AK89" s="53"/>
      <c r="AL89" s="24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</row>
    <row r="90" spans="1:57" ht="14.25" x14ac:dyDescent="0.2">
      <c r="A90" s="53"/>
      <c r="B90" s="53"/>
      <c r="C90" s="53"/>
      <c r="D90" s="53"/>
      <c r="L90"/>
      <c r="M90"/>
      <c r="N90"/>
      <c r="O90"/>
      <c r="P90"/>
      <c r="Q90" s="24"/>
      <c r="R90" s="24"/>
      <c r="S90" s="24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3"/>
      <c r="AL90" s="24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</row>
    <row r="91" spans="1:57" ht="14.25" x14ac:dyDescent="0.2">
      <c r="A91" s="53"/>
      <c r="B91" s="53"/>
      <c r="C91" s="53"/>
      <c r="D91" s="53"/>
      <c r="L91"/>
      <c r="M91"/>
      <c r="N91"/>
      <c r="O91"/>
      <c r="P91"/>
      <c r="Q91" s="24"/>
      <c r="R91" s="24"/>
      <c r="S91" s="24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6"/>
      <c r="AK91" s="53"/>
      <c r="AL91" s="24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</row>
    <row r="92" spans="1:57" ht="14.25" x14ac:dyDescent="0.2">
      <c r="A92" s="53"/>
      <c r="B92" s="53"/>
      <c r="C92" s="53"/>
      <c r="D92" s="53"/>
      <c r="L92"/>
      <c r="M92"/>
      <c r="N92"/>
      <c r="O92"/>
      <c r="P92"/>
      <c r="Q92" s="24"/>
      <c r="R92" s="24"/>
      <c r="S92" s="24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6"/>
      <c r="AK92" s="53"/>
      <c r="AL92" s="24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</row>
    <row r="93" spans="1:57" ht="14.25" x14ac:dyDescent="0.2">
      <c r="A93" s="53"/>
      <c r="B93" s="53"/>
      <c r="C93" s="53"/>
      <c r="D93" s="53"/>
      <c r="L93"/>
      <c r="M93"/>
      <c r="N93"/>
      <c r="O93"/>
      <c r="P93"/>
      <c r="Q93" s="24"/>
      <c r="R93" s="24"/>
      <c r="S93" s="24"/>
      <c r="T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6"/>
      <c r="AK93" s="53"/>
      <c r="AL93" s="24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</row>
    <row r="94" spans="1:57" ht="14.25" x14ac:dyDescent="0.2">
      <c r="A94" s="53"/>
      <c r="B94" s="53"/>
      <c r="C94" s="53"/>
      <c r="D94" s="53"/>
      <c r="L94"/>
      <c r="M94"/>
      <c r="N94"/>
      <c r="O94"/>
      <c r="P94"/>
      <c r="Q94" s="24"/>
      <c r="R94" s="24"/>
      <c r="S94" s="24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6"/>
      <c r="AK94" s="53"/>
      <c r="AL94" s="24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</row>
    <row r="95" spans="1:57" ht="14.25" x14ac:dyDescent="0.2">
      <c r="A95" s="53"/>
      <c r="B95" s="53"/>
      <c r="C95" s="53"/>
      <c r="D95" s="53"/>
      <c r="L95"/>
      <c r="M95"/>
      <c r="N95"/>
      <c r="O95"/>
      <c r="P95"/>
      <c r="Q95" s="24"/>
      <c r="R95" s="24"/>
      <c r="S95" s="24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6"/>
      <c r="AK95" s="53"/>
      <c r="AL95" s="24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</row>
    <row r="96" spans="1:57" ht="14.25" x14ac:dyDescent="0.2">
      <c r="A96" s="53"/>
      <c r="B96" s="53"/>
      <c r="C96" s="53"/>
      <c r="D96" s="53"/>
      <c r="L96"/>
      <c r="M96"/>
      <c r="N96"/>
      <c r="O96"/>
      <c r="P96"/>
      <c r="Q96" s="24"/>
      <c r="R96" s="24"/>
      <c r="S96" s="24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6"/>
      <c r="AK96" s="53"/>
      <c r="AL96" s="24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</row>
    <row r="97" spans="1:57" ht="14.25" x14ac:dyDescent="0.2">
      <c r="A97" s="53"/>
      <c r="B97" s="53"/>
      <c r="C97" s="53"/>
      <c r="D97" s="53"/>
      <c r="L97"/>
      <c r="M97"/>
      <c r="N97"/>
      <c r="O97"/>
      <c r="P97"/>
      <c r="Q97" s="24"/>
      <c r="R97" s="24"/>
      <c r="S97" s="24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6"/>
      <c r="AK97" s="53"/>
      <c r="AL97" s="24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</row>
    <row r="98" spans="1:57" ht="14.25" x14ac:dyDescent="0.2">
      <c r="A98" s="53"/>
      <c r="B98" s="53"/>
      <c r="C98" s="53"/>
      <c r="D98" s="53"/>
      <c r="L98"/>
      <c r="M98"/>
      <c r="N98"/>
      <c r="O98"/>
      <c r="P98"/>
      <c r="Q98" s="24"/>
      <c r="R98" s="24"/>
      <c r="S98" s="24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6"/>
      <c r="AK98" s="53"/>
      <c r="AL98" s="24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</row>
    <row r="99" spans="1:57" ht="14.25" x14ac:dyDescent="0.2">
      <c r="A99" s="53"/>
      <c r="B99" s="53"/>
      <c r="C99" s="53"/>
      <c r="D99" s="53"/>
      <c r="L99"/>
      <c r="M99"/>
      <c r="N99"/>
      <c r="O99"/>
      <c r="P99"/>
      <c r="Q99" s="24"/>
      <c r="R99" s="24"/>
      <c r="S99" s="24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6"/>
      <c r="AK99" s="53"/>
      <c r="AL99" s="24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</row>
    <row r="100" spans="1:57" ht="14.25" x14ac:dyDescent="0.2">
      <c r="A100" s="53"/>
      <c r="B100" s="53"/>
      <c r="C100" s="53"/>
      <c r="D100" s="53"/>
      <c r="L100"/>
      <c r="M100"/>
      <c r="N100"/>
      <c r="O100"/>
      <c r="P100"/>
      <c r="Q100" s="24"/>
      <c r="R100" s="24"/>
      <c r="S100" s="24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6"/>
      <c r="AK100" s="53"/>
      <c r="AL100" s="24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</row>
    <row r="101" spans="1:57" ht="14.25" x14ac:dyDescent="0.2">
      <c r="A101" s="53"/>
      <c r="B101" s="53"/>
      <c r="C101" s="53"/>
      <c r="D101" s="53"/>
      <c r="L101"/>
      <c r="M101"/>
      <c r="N101"/>
      <c r="O101"/>
      <c r="P101"/>
      <c r="Q101" s="24"/>
      <c r="R101" s="24"/>
      <c r="S101" s="24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6"/>
      <c r="AK101" s="53"/>
      <c r="AL101" s="24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</row>
    <row r="102" spans="1:57" ht="14.25" x14ac:dyDescent="0.2">
      <c r="A102" s="53"/>
      <c r="B102" s="53"/>
      <c r="C102" s="53"/>
      <c r="D102" s="53"/>
      <c r="L102"/>
      <c r="M102"/>
      <c r="N102"/>
      <c r="O102"/>
      <c r="P102"/>
      <c r="Q102" s="24"/>
      <c r="R102" s="24"/>
      <c r="S102" s="24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6"/>
      <c r="AK102" s="53"/>
      <c r="AL102" s="24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</row>
    <row r="103" spans="1:57" ht="14.25" x14ac:dyDescent="0.2">
      <c r="A103" s="53"/>
      <c r="B103" s="53"/>
      <c r="C103" s="53"/>
      <c r="D103" s="53"/>
      <c r="L103"/>
      <c r="M103"/>
      <c r="N103"/>
      <c r="O103"/>
      <c r="P103"/>
      <c r="Q103" s="24"/>
      <c r="R103" s="24"/>
      <c r="S103" s="24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6"/>
      <c r="AK103" s="53"/>
      <c r="AL103" s="24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</row>
    <row r="104" spans="1:57" ht="14.25" x14ac:dyDescent="0.2">
      <c r="A104" s="53"/>
      <c r="B104" s="53"/>
      <c r="C104" s="53"/>
      <c r="D104" s="53"/>
      <c r="L104"/>
      <c r="M104"/>
      <c r="N104"/>
      <c r="O104"/>
      <c r="P104"/>
      <c r="Q104" s="24"/>
      <c r="R104" s="24"/>
      <c r="S104" s="24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6"/>
      <c r="AK104" s="53"/>
      <c r="AL104" s="24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</row>
    <row r="105" spans="1:57" ht="14.25" x14ac:dyDescent="0.2">
      <c r="A105" s="53"/>
      <c r="B105" s="53"/>
      <c r="C105" s="53"/>
      <c r="D105" s="53"/>
      <c r="L105"/>
      <c r="M105"/>
      <c r="N105"/>
      <c r="O105"/>
      <c r="P105"/>
      <c r="Q105" s="24"/>
      <c r="R105" s="24"/>
      <c r="S105" s="24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6"/>
      <c r="AK105" s="53"/>
      <c r="AL105" s="24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</row>
    <row r="106" spans="1:57" ht="14.25" x14ac:dyDescent="0.2">
      <c r="A106" s="53"/>
      <c r="B106" s="53"/>
      <c r="C106" s="53"/>
      <c r="D106" s="53"/>
      <c r="L106"/>
      <c r="M106"/>
      <c r="N106"/>
      <c r="O106"/>
      <c r="P106"/>
      <c r="Q106" s="24"/>
      <c r="R106" s="24"/>
      <c r="S106" s="24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6"/>
      <c r="AK106" s="53"/>
      <c r="AL106" s="24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</row>
    <row r="107" spans="1:57" ht="14.25" x14ac:dyDescent="0.2">
      <c r="A107" s="53"/>
      <c r="B107" s="53"/>
      <c r="C107" s="53"/>
      <c r="D107" s="53"/>
      <c r="L107"/>
      <c r="M107"/>
      <c r="N107"/>
      <c r="O107"/>
      <c r="P107"/>
      <c r="Q107" s="24"/>
      <c r="R107" s="24"/>
      <c r="S107" s="24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6"/>
      <c r="AK107" s="53"/>
      <c r="AL107" s="24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</row>
    <row r="108" spans="1:57" ht="14.25" x14ac:dyDescent="0.2">
      <c r="A108" s="53"/>
      <c r="B108" s="53"/>
      <c r="C108" s="53"/>
      <c r="D108" s="53"/>
      <c r="L108"/>
      <c r="M108"/>
      <c r="N108"/>
      <c r="O108"/>
      <c r="P108"/>
      <c r="Q108" s="24"/>
      <c r="R108" s="24"/>
      <c r="S108" s="24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6"/>
      <c r="AK108" s="53"/>
      <c r="AL108" s="24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</row>
    <row r="109" spans="1:57" ht="14.25" x14ac:dyDescent="0.2">
      <c r="A109" s="53"/>
      <c r="B109" s="53"/>
      <c r="C109" s="53"/>
      <c r="D109" s="53"/>
      <c r="L109"/>
      <c r="M109"/>
      <c r="N109"/>
      <c r="O109"/>
      <c r="P109"/>
      <c r="Q109" s="24"/>
      <c r="R109" s="24"/>
      <c r="S109" s="24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6"/>
      <c r="AK109" s="53"/>
      <c r="AL109" s="24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</row>
    <row r="110" spans="1:57" ht="14.25" x14ac:dyDescent="0.2">
      <c r="A110" s="53"/>
      <c r="B110" s="53"/>
      <c r="C110" s="53"/>
      <c r="D110" s="53"/>
      <c r="L110"/>
      <c r="M110"/>
      <c r="N110"/>
      <c r="O110"/>
      <c r="P110"/>
      <c r="Q110" s="24"/>
      <c r="R110" s="24"/>
      <c r="S110" s="24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6"/>
      <c r="AK110" s="53"/>
      <c r="AL110" s="24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</row>
    <row r="111" spans="1:57" ht="14.25" x14ac:dyDescent="0.2">
      <c r="A111" s="53"/>
      <c r="B111" s="53"/>
      <c r="C111" s="53"/>
      <c r="D111" s="53"/>
      <c r="L111"/>
      <c r="M111"/>
      <c r="N111"/>
      <c r="O111"/>
      <c r="P111"/>
      <c r="Q111" s="24"/>
      <c r="R111" s="24"/>
      <c r="S111" s="24"/>
      <c r="T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6"/>
      <c r="AK111" s="53"/>
      <c r="AL111" s="24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</row>
    <row r="112" spans="1:57" ht="14.25" x14ac:dyDescent="0.2">
      <c r="A112" s="53"/>
      <c r="B112" s="53"/>
      <c r="C112" s="53"/>
      <c r="D112" s="53"/>
      <c r="L112"/>
      <c r="M112"/>
      <c r="N112"/>
      <c r="O112"/>
      <c r="P112"/>
      <c r="Q112" s="24"/>
      <c r="R112" s="24"/>
      <c r="S112" s="24"/>
      <c r="T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6"/>
      <c r="AK112" s="53"/>
      <c r="AL112" s="24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</row>
    <row r="113" spans="1:57" ht="14.25" x14ac:dyDescent="0.2">
      <c r="A113" s="53"/>
      <c r="B113" s="53"/>
      <c r="C113" s="53"/>
      <c r="D113" s="53"/>
      <c r="L113"/>
      <c r="M113"/>
      <c r="N113"/>
      <c r="O113"/>
      <c r="P113"/>
      <c r="Q113" s="24"/>
      <c r="R113" s="24"/>
      <c r="S113" s="24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6"/>
      <c r="AK113" s="53"/>
      <c r="AL113" s="24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</row>
    <row r="114" spans="1:57" ht="14.25" x14ac:dyDescent="0.2">
      <c r="A114" s="53"/>
      <c r="B114" s="53"/>
      <c r="C114" s="53"/>
      <c r="D114" s="53"/>
      <c r="L114"/>
      <c r="M114"/>
      <c r="N114"/>
      <c r="O114"/>
      <c r="P114"/>
      <c r="Q114" s="24"/>
      <c r="R114" s="24"/>
      <c r="S114" s="24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6"/>
      <c r="AK114" s="53"/>
      <c r="AL114" s="24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</row>
    <row r="115" spans="1:57" ht="14.25" x14ac:dyDescent="0.2">
      <c r="A115" s="53"/>
      <c r="B115" s="53"/>
      <c r="C115" s="53"/>
      <c r="D115" s="53"/>
      <c r="L115"/>
      <c r="M115"/>
      <c r="N115"/>
      <c r="O115"/>
      <c r="P115"/>
      <c r="Q115" s="24"/>
      <c r="R115" s="24"/>
      <c r="S115" s="24"/>
      <c r="T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6"/>
      <c r="AK115" s="53"/>
      <c r="AL115" s="24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</row>
    <row r="116" spans="1:57" ht="14.25" x14ac:dyDescent="0.2">
      <c r="A116" s="53"/>
      <c r="B116" s="53"/>
      <c r="C116" s="53"/>
      <c r="D116" s="53"/>
      <c r="L116"/>
      <c r="M116"/>
      <c r="N116"/>
      <c r="O116"/>
      <c r="P116"/>
      <c r="Q116" s="24"/>
      <c r="R116" s="24"/>
      <c r="S116" s="24"/>
      <c r="T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6"/>
      <c r="AK116" s="53"/>
      <c r="AL116" s="24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</row>
    <row r="117" spans="1:57" ht="14.25" x14ac:dyDescent="0.2">
      <c r="A117" s="53"/>
      <c r="B117" s="53"/>
      <c r="C117" s="53"/>
      <c r="D117" s="53"/>
      <c r="L117"/>
      <c r="M117"/>
      <c r="N117"/>
      <c r="O117"/>
      <c r="P117"/>
      <c r="Q117" s="24"/>
      <c r="R117" s="24"/>
      <c r="S117" s="24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6"/>
      <c r="AK117" s="53"/>
      <c r="AL117" s="24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</row>
    <row r="118" spans="1:57" ht="14.25" x14ac:dyDescent="0.2">
      <c r="A118" s="53"/>
      <c r="B118" s="53"/>
      <c r="C118" s="53"/>
      <c r="D118" s="53"/>
      <c r="L118"/>
      <c r="M118"/>
      <c r="N118"/>
      <c r="O118"/>
      <c r="P118"/>
      <c r="Q118" s="24"/>
      <c r="R118" s="24"/>
      <c r="S118" s="24"/>
      <c r="T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6"/>
      <c r="AK118" s="53"/>
      <c r="AL118" s="24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</row>
    <row r="119" spans="1:57" ht="14.25" x14ac:dyDescent="0.2">
      <c r="A119" s="53"/>
      <c r="B119" s="53"/>
      <c r="C119" s="53"/>
      <c r="D119" s="53"/>
      <c r="L119"/>
      <c r="M119"/>
      <c r="N119"/>
      <c r="O119"/>
      <c r="P119"/>
      <c r="Q119" s="24"/>
      <c r="R119" s="24"/>
      <c r="S119" s="24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6"/>
      <c r="AK119" s="53"/>
      <c r="AL119" s="24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</row>
    <row r="120" spans="1:57" ht="14.25" x14ac:dyDescent="0.2">
      <c r="A120" s="53"/>
      <c r="B120" s="53"/>
      <c r="C120" s="53"/>
      <c r="D120" s="53"/>
      <c r="L120"/>
      <c r="M120"/>
      <c r="N120"/>
      <c r="O120"/>
      <c r="P120"/>
      <c r="Q120" s="24"/>
      <c r="R120" s="24"/>
      <c r="S120" s="24"/>
      <c r="T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6"/>
      <c r="AK120" s="53"/>
      <c r="AL120" s="24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</row>
    <row r="121" spans="1:57" ht="14.25" x14ac:dyDescent="0.2">
      <c r="A121" s="53"/>
      <c r="B121" s="53"/>
      <c r="C121" s="53"/>
      <c r="D121" s="53"/>
      <c r="L121"/>
      <c r="M121"/>
      <c r="N121"/>
      <c r="O121"/>
      <c r="P121"/>
      <c r="Q121" s="24"/>
      <c r="R121" s="24"/>
      <c r="S121" s="24"/>
      <c r="T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6"/>
      <c r="AK121" s="53"/>
      <c r="AL121" s="24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</row>
    <row r="122" spans="1:57" ht="14.25" x14ac:dyDescent="0.2">
      <c r="A122" s="53"/>
      <c r="B122" s="53"/>
      <c r="C122" s="53"/>
      <c r="D122" s="53"/>
      <c r="L122"/>
      <c r="M122"/>
      <c r="N122"/>
      <c r="O122"/>
      <c r="P122"/>
      <c r="Q122" s="24"/>
      <c r="R122" s="24"/>
      <c r="S122" s="24"/>
      <c r="T122" s="56"/>
      <c r="U122" s="56"/>
      <c r="V122" s="56"/>
      <c r="W122" s="56"/>
      <c r="X122" s="56"/>
      <c r="Y122" s="56"/>
      <c r="Z122" s="56"/>
      <c r="AA122" s="56"/>
      <c r="AB122" s="56"/>
      <c r="AC122" s="56"/>
      <c r="AD122" s="56"/>
      <c r="AE122" s="56"/>
      <c r="AF122" s="56"/>
      <c r="AG122" s="56"/>
      <c r="AH122" s="56"/>
      <c r="AI122" s="56"/>
      <c r="AJ122" s="56"/>
      <c r="AK122" s="53"/>
      <c r="AL122" s="24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</row>
    <row r="123" spans="1:57" ht="14.25" x14ac:dyDescent="0.2">
      <c r="A123" s="53"/>
      <c r="B123" s="53"/>
      <c r="C123" s="53"/>
      <c r="D123" s="53"/>
      <c r="L123"/>
      <c r="M123"/>
      <c r="N123"/>
      <c r="O123"/>
      <c r="P123"/>
      <c r="Q123" s="24"/>
      <c r="R123" s="24"/>
      <c r="S123" s="24"/>
      <c r="T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6"/>
      <c r="AK123" s="53"/>
      <c r="AL123" s="24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</row>
    <row r="124" spans="1:57" ht="14.25" x14ac:dyDescent="0.2">
      <c r="A124" s="53"/>
      <c r="B124" s="53"/>
      <c r="C124" s="53"/>
      <c r="D124" s="53"/>
      <c r="L124"/>
      <c r="M124"/>
      <c r="N124"/>
      <c r="O124"/>
      <c r="P124"/>
      <c r="Q124" s="24"/>
      <c r="R124" s="24"/>
      <c r="S124" s="24"/>
      <c r="T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6"/>
      <c r="AK124" s="53"/>
      <c r="AL124" s="24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</row>
    <row r="125" spans="1:57" ht="14.25" x14ac:dyDescent="0.2">
      <c r="A125" s="53"/>
      <c r="B125" s="53"/>
      <c r="C125" s="53"/>
      <c r="D125" s="53"/>
      <c r="L125"/>
      <c r="M125"/>
      <c r="N125"/>
      <c r="O125"/>
      <c r="P125"/>
      <c r="Q125" s="24"/>
      <c r="R125" s="24"/>
      <c r="S125" s="24"/>
      <c r="T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6"/>
      <c r="AK125" s="53"/>
      <c r="AL125" s="24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</row>
    <row r="126" spans="1:57" ht="14.25" x14ac:dyDescent="0.2">
      <c r="A126" s="53"/>
      <c r="B126" s="53"/>
      <c r="C126" s="53"/>
      <c r="D126" s="53"/>
      <c r="L126"/>
      <c r="M126"/>
      <c r="N126"/>
      <c r="O126"/>
      <c r="P126"/>
      <c r="Q126" s="24"/>
      <c r="R126" s="24"/>
      <c r="S126" s="24"/>
      <c r="T126" s="56"/>
      <c r="U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6"/>
      <c r="AK126" s="53"/>
      <c r="AL126" s="24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</row>
    <row r="127" spans="1:57" ht="14.25" x14ac:dyDescent="0.2">
      <c r="A127" s="53"/>
      <c r="B127" s="53"/>
      <c r="C127" s="53"/>
      <c r="D127" s="53"/>
      <c r="L127"/>
      <c r="M127"/>
      <c r="N127"/>
      <c r="O127"/>
      <c r="P127"/>
      <c r="Q127" s="24"/>
      <c r="R127" s="24"/>
      <c r="S127" s="24"/>
      <c r="T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6"/>
      <c r="AK127" s="53"/>
      <c r="AL127" s="24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</row>
    <row r="128" spans="1:57" ht="14.25" x14ac:dyDescent="0.2">
      <c r="A128" s="53"/>
      <c r="B128" s="53"/>
      <c r="C128" s="53"/>
      <c r="D128" s="53"/>
      <c r="L128"/>
      <c r="M128"/>
      <c r="N128"/>
      <c r="O128"/>
      <c r="P128"/>
      <c r="Q128" s="24"/>
      <c r="R128" s="24"/>
      <c r="S128" s="24"/>
      <c r="T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6"/>
      <c r="AK128" s="53"/>
      <c r="AL128" s="24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</row>
    <row r="129" spans="1:57" ht="14.25" x14ac:dyDescent="0.2">
      <c r="A129" s="53"/>
      <c r="B129" s="53"/>
      <c r="C129" s="53"/>
      <c r="D129" s="53"/>
      <c r="L129"/>
      <c r="M129"/>
      <c r="N129"/>
      <c r="O129"/>
      <c r="P129"/>
      <c r="Q129" s="24"/>
      <c r="R129" s="24"/>
      <c r="S129" s="24"/>
      <c r="T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6"/>
      <c r="AK129" s="53"/>
      <c r="AL129" s="24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</row>
    <row r="130" spans="1:57" ht="14.25" x14ac:dyDescent="0.2">
      <c r="A130" s="53"/>
      <c r="B130" s="53"/>
      <c r="C130" s="53"/>
      <c r="D130" s="53"/>
      <c r="L130"/>
      <c r="M130"/>
      <c r="N130"/>
      <c r="O130"/>
      <c r="P130"/>
      <c r="Q130" s="24"/>
      <c r="R130" s="24"/>
      <c r="S130" s="24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6"/>
      <c r="AK130" s="53"/>
      <c r="AL130" s="24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</row>
    <row r="131" spans="1:57" ht="14.25" x14ac:dyDescent="0.2">
      <c r="A131" s="53"/>
      <c r="B131" s="53"/>
      <c r="C131" s="53"/>
      <c r="D131" s="53"/>
      <c r="L131"/>
      <c r="M131"/>
      <c r="N131"/>
      <c r="O131"/>
      <c r="P131"/>
      <c r="Q131" s="24"/>
      <c r="R131" s="24"/>
      <c r="S131" s="24"/>
      <c r="T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6"/>
      <c r="AK131" s="53"/>
      <c r="AL131" s="24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</row>
    <row r="132" spans="1:57" ht="14.25" x14ac:dyDescent="0.2">
      <c r="A132" s="53"/>
      <c r="B132" s="53"/>
      <c r="C132" s="53"/>
      <c r="D132" s="53"/>
      <c r="L132"/>
      <c r="M132"/>
      <c r="N132"/>
      <c r="O132"/>
      <c r="P132"/>
      <c r="Q132" s="24"/>
      <c r="R132" s="24"/>
      <c r="S132" s="24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6"/>
      <c r="AK132" s="53"/>
      <c r="AL132" s="24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</row>
    <row r="133" spans="1:57" ht="14.25" x14ac:dyDescent="0.2">
      <c r="A133" s="53"/>
      <c r="B133" s="53"/>
      <c r="C133" s="53"/>
      <c r="D133" s="53"/>
      <c r="L133"/>
      <c r="M133"/>
      <c r="N133"/>
      <c r="O133"/>
      <c r="P133"/>
      <c r="Q133" s="24"/>
      <c r="R133" s="24"/>
      <c r="S133" s="24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6"/>
      <c r="AK133" s="53"/>
      <c r="AL133" s="24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</row>
    <row r="134" spans="1:57" ht="14.25" x14ac:dyDescent="0.2">
      <c r="A134" s="53"/>
      <c r="B134" s="53"/>
      <c r="C134" s="53"/>
      <c r="D134" s="53"/>
      <c r="L134"/>
      <c r="M134"/>
      <c r="N134"/>
      <c r="O134"/>
      <c r="P134"/>
      <c r="Q134" s="24"/>
      <c r="R134" s="24"/>
      <c r="S134" s="24"/>
      <c r="T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6"/>
      <c r="AK134" s="53"/>
      <c r="AL134" s="24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</row>
    <row r="135" spans="1:57" ht="14.25" x14ac:dyDescent="0.2">
      <c r="A135" s="53"/>
      <c r="B135" s="53"/>
      <c r="C135" s="53"/>
      <c r="D135" s="53"/>
      <c r="L135"/>
      <c r="M135"/>
      <c r="N135"/>
      <c r="O135"/>
      <c r="P135"/>
      <c r="Q135" s="24"/>
      <c r="R135" s="24"/>
      <c r="S135" s="24"/>
      <c r="T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6"/>
      <c r="AK135" s="53"/>
      <c r="AL135" s="24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</row>
    <row r="136" spans="1:57" ht="14.25" x14ac:dyDescent="0.2">
      <c r="A136" s="53"/>
      <c r="B136" s="53"/>
      <c r="C136" s="53"/>
      <c r="D136" s="53"/>
      <c r="L136"/>
      <c r="M136"/>
      <c r="N136"/>
      <c r="O136"/>
      <c r="P136"/>
      <c r="Q136" s="24"/>
      <c r="R136" s="24"/>
      <c r="S136" s="24"/>
      <c r="T136" s="56"/>
      <c r="U136" s="56"/>
      <c r="V136" s="56"/>
      <c r="W136" s="56"/>
      <c r="X136" s="56"/>
      <c r="Y136" s="56"/>
      <c r="Z136" s="56"/>
      <c r="AA136" s="56"/>
      <c r="AB136" s="56"/>
      <c r="AC136" s="56"/>
      <c r="AD136" s="56"/>
      <c r="AE136" s="56"/>
      <c r="AF136" s="56"/>
      <c r="AG136" s="56"/>
      <c r="AH136" s="56"/>
      <c r="AI136" s="56"/>
      <c r="AJ136" s="56"/>
      <c r="AK136" s="53"/>
      <c r="AL136" s="24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</row>
    <row r="137" spans="1:57" ht="14.25" x14ac:dyDescent="0.2">
      <c r="A137" s="53"/>
      <c r="B137" s="53"/>
      <c r="C137" s="53"/>
      <c r="D137" s="53"/>
      <c r="L137"/>
      <c r="M137"/>
      <c r="N137"/>
      <c r="O137"/>
      <c r="P137"/>
      <c r="Q137" s="24"/>
      <c r="R137" s="24"/>
      <c r="S137" s="24"/>
      <c r="T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  <c r="AF137" s="56"/>
      <c r="AG137" s="56"/>
      <c r="AH137" s="56"/>
      <c r="AI137" s="56"/>
      <c r="AJ137" s="56"/>
      <c r="AK137" s="53"/>
      <c r="AL137" s="24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</row>
    <row r="138" spans="1:57" ht="14.25" x14ac:dyDescent="0.2">
      <c r="A138" s="53"/>
      <c r="B138" s="53"/>
      <c r="C138" s="53"/>
      <c r="D138" s="53"/>
      <c r="L138"/>
      <c r="M138"/>
      <c r="N138"/>
      <c r="O138"/>
      <c r="P138"/>
      <c r="Q138" s="24"/>
      <c r="R138" s="24"/>
      <c r="S138" s="24"/>
      <c r="T138" s="56"/>
      <c r="U138" s="56"/>
      <c r="V138" s="56"/>
      <c r="W138" s="56"/>
      <c r="X138" s="56"/>
      <c r="Y138" s="56"/>
      <c r="Z138" s="56"/>
      <c r="AA138" s="56"/>
      <c r="AB138" s="56"/>
      <c r="AC138" s="56"/>
      <c r="AD138" s="56"/>
      <c r="AE138" s="56"/>
      <c r="AF138" s="56"/>
      <c r="AG138" s="56"/>
      <c r="AH138" s="56"/>
      <c r="AI138" s="56"/>
      <c r="AJ138" s="56"/>
      <c r="AK138" s="53"/>
      <c r="AL138" s="24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</row>
    <row r="139" spans="1:57" ht="14.25" x14ac:dyDescent="0.2">
      <c r="A139" s="53"/>
      <c r="B139" s="53"/>
      <c r="C139" s="53"/>
      <c r="D139" s="53"/>
      <c r="L139"/>
      <c r="M139"/>
      <c r="N139"/>
      <c r="O139"/>
      <c r="P139"/>
      <c r="Q139" s="24"/>
      <c r="R139" s="24"/>
      <c r="S139" s="24"/>
      <c r="T139" s="56"/>
      <c r="U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6"/>
      <c r="AF139" s="56"/>
      <c r="AG139" s="56"/>
      <c r="AH139" s="56"/>
      <c r="AI139" s="56"/>
      <c r="AJ139" s="56"/>
      <c r="AK139" s="53"/>
      <c r="AL139" s="24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</row>
    <row r="140" spans="1:57" ht="14.25" x14ac:dyDescent="0.2">
      <c r="A140" s="53"/>
      <c r="B140" s="53"/>
      <c r="C140" s="53"/>
      <c r="D140" s="53"/>
      <c r="L140"/>
      <c r="M140"/>
      <c r="N140"/>
      <c r="O140"/>
      <c r="P140"/>
      <c r="Q140" s="24"/>
      <c r="R140" s="24"/>
      <c r="S140" s="24"/>
      <c r="T140" s="56"/>
      <c r="U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6"/>
      <c r="AK140" s="53"/>
      <c r="AL140" s="24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</row>
    <row r="141" spans="1:57" ht="14.25" x14ac:dyDescent="0.2">
      <c r="A141" s="53"/>
      <c r="B141" s="53"/>
      <c r="C141" s="53"/>
      <c r="D141" s="53"/>
      <c r="L141"/>
      <c r="M141"/>
      <c r="N141"/>
      <c r="O141"/>
      <c r="P141"/>
      <c r="Q141" s="24"/>
      <c r="R141" s="24"/>
      <c r="S141" s="24"/>
      <c r="T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6"/>
      <c r="AK141" s="53"/>
      <c r="AL141" s="24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</row>
    <row r="142" spans="1:57" ht="14.25" x14ac:dyDescent="0.2">
      <c r="A142" s="53"/>
      <c r="B142" s="53"/>
      <c r="C142" s="53"/>
      <c r="D142" s="53"/>
      <c r="L142"/>
      <c r="M142"/>
      <c r="N142"/>
      <c r="O142"/>
      <c r="P142"/>
      <c r="Q142" s="24"/>
      <c r="R142" s="24"/>
      <c r="S142" s="24"/>
      <c r="T142" s="56"/>
      <c r="U142" s="56"/>
      <c r="V142" s="56"/>
      <c r="W142" s="56"/>
      <c r="X142" s="56"/>
      <c r="Y142" s="56"/>
      <c r="Z142" s="56"/>
      <c r="AA142" s="56"/>
      <c r="AB142" s="56"/>
      <c r="AC142" s="56"/>
      <c r="AD142" s="56"/>
      <c r="AE142" s="56"/>
      <c r="AF142" s="56"/>
      <c r="AG142" s="56"/>
      <c r="AH142" s="56"/>
      <c r="AI142" s="56"/>
      <c r="AJ142" s="56"/>
      <c r="AK142" s="53"/>
      <c r="AL142" s="24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</row>
    <row r="143" spans="1:57" ht="14.25" x14ac:dyDescent="0.2">
      <c r="A143" s="53"/>
      <c r="B143" s="53"/>
      <c r="C143" s="53"/>
      <c r="D143" s="53"/>
      <c r="L143"/>
      <c r="M143"/>
      <c r="N143"/>
      <c r="O143"/>
      <c r="P143"/>
      <c r="Q143" s="24"/>
      <c r="R143" s="24"/>
      <c r="S143" s="24"/>
      <c r="T143" s="56"/>
      <c r="U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6"/>
      <c r="AF143" s="56"/>
      <c r="AG143" s="56"/>
      <c r="AH143" s="56"/>
      <c r="AI143" s="56"/>
      <c r="AJ143" s="56"/>
      <c r="AK143" s="53"/>
      <c r="AL143" s="24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</row>
    <row r="144" spans="1:57" ht="14.25" x14ac:dyDescent="0.2">
      <c r="A144" s="53"/>
      <c r="B144" s="53"/>
      <c r="C144" s="53"/>
      <c r="D144" s="53"/>
      <c r="L144"/>
      <c r="M144"/>
      <c r="N144"/>
      <c r="O144"/>
      <c r="P144"/>
      <c r="Q144" s="24"/>
      <c r="R144" s="24"/>
      <c r="S144" s="24"/>
      <c r="T144" s="56"/>
      <c r="U144" s="56"/>
      <c r="V144" s="56"/>
      <c r="W144" s="56"/>
      <c r="X144" s="56"/>
      <c r="Y144" s="56"/>
      <c r="Z144" s="56"/>
      <c r="AA144" s="56"/>
      <c r="AB144" s="56"/>
      <c r="AC144" s="56"/>
      <c r="AD144" s="56"/>
      <c r="AE144" s="56"/>
      <c r="AF144" s="56"/>
      <c r="AG144" s="56"/>
      <c r="AH144" s="56"/>
      <c r="AI144" s="56"/>
      <c r="AJ144" s="56"/>
      <c r="AK144" s="53"/>
      <c r="AL144" s="24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</row>
    <row r="145" spans="1:57" ht="14.25" x14ac:dyDescent="0.2">
      <c r="A145" s="53"/>
      <c r="B145" s="53"/>
      <c r="C145" s="53"/>
      <c r="D145" s="53"/>
      <c r="L145"/>
      <c r="M145"/>
      <c r="N145"/>
      <c r="O145"/>
      <c r="P145"/>
      <c r="Q145" s="24"/>
      <c r="R145" s="24"/>
      <c r="S145" s="24"/>
      <c r="T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6"/>
      <c r="AK145" s="53"/>
      <c r="AL145" s="24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</row>
    <row r="146" spans="1:57" ht="14.25" x14ac:dyDescent="0.2">
      <c r="A146" s="53"/>
      <c r="B146" s="53"/>
      <c r="C146" s="53"/>
      <c r="D146" s="53"/>
      <c r="L146"/>
      <c r="M146"/>
      <c r="N146"/>
      <c r="O146"/>
      <c r="P146"/>
      <c r="Q146" s="24"/>
      <c r="R146" s="24"/>
      <c r="S146" s="24"/>
      <c r="T146" s="56"/>
      <c r="U146" s="56"/>
      <c r="V146" s="56"/>
      <c r="W146" s="56"/>
      <c r="X146" s="56"/>
      <c r="Y146" s="56"/>
      <c r="Z146" s="56"/>
      <c r="AA146" s="56"/>
      <c r="AB146" s="56"/>
      <c r="AC146" s="56"/>
      <c r="AD146" s="56"/>
      <c r="AE146" s="56"/>
      <c r="AF146" s="56"/>
      <c r="AG146" s="56"/>
      <c r="AH146" s="56"/>
      <c r="AI146" s="56"/>
      <c r="AJ146" s="56"/>
      <c r="AK146" s="53"/>
      <c r="AL146" s="24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</row>
    <row r="147" spans="1:57" ht="14.25" x14ac:dyDescent="0.2">
      <c r="A147" s="53"/>
      <c r="B147" s="53"/>
      <c r="C147" s="53"/>
      <c r="D147" s="53"/>
      <c r="L147"/>
      <c r="M147"/>
      <c r="N147"/>
      <c r="O147"/>
      <c r="P147"/>
      <c r="Q147" s="24"/>
      <c r="R147" s="24"/>
      <c r="S147" s="24"/>
      <c r="T147" s="56"/>
      <c r="U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6"/>
      <c r="AK147" s="53"/>
      <c r="AL147" s="24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</row>
    <row r="148" spans="1:57" ht="14.25" x14ac:dyDescent="0.2">
      <c r="A148" s="53"/>
      <c r="B148" s="53"/>
      <c r="C148" s="53"/>
      <c r="D148" s="53"/>
      <c r="L148"/>
      <c r="M148"/>
      <c r="N148"/>
      <c r="O148"/>
      <c r="P148"/>
      <c r="Q148" s="24"/>
      <c r="R148" s="24"/>
      <c r="S148" s="24"/>
      <c r="T148" s="56"/>
      <c r="U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6"/>
      <c r="AK148" s="53"/>
      <c r="AL148" s="24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</row>
    <row r="149" spans="1:57" ht="14.25" x14ac:dyDescent="0.2">
      <c r="A149" s="53"/>
      <c r="B149" s="53"/>
      <c r="C149" s="53"/>
      <c r="D149" s="53"/>
      <c r="L149"/>
      <c r="M149"/>
      <c r="N149"/>
      <c r="O149"/>
      <c r="P149"/>
      <c r="Q149" s="24"/>
      <c r="R149" s="24"/>
      <c r="S149" s="24"/>
      <c r="T149" s="56"/>
      <c r="U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6"/>
      <c r="AF149" s="56"/>
      <c r="AG149" s="56"/>
      <c r="AH149" s="56"/>
      <c r="AI149" s="56"/>
      <c r="AJ149" s="56"/>
      <c r="AK149" s="53"/>
      <c r="AL149" s="24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</row>
    <row r="150" spans="1:57" ht="14.25" x14ac:dyDescent="0.2">
      <c r="A150" s="53"/>
      <c r="B150" s="53"/>
      <c r="C150" s="53"/>
      <c r="D150" s="53"/>
      <c r="L150"/>
      <c r="M150"/>
      <c r="N150"/>
      <c r="O150"/>
      <c r="P150"/>
      <c r="Q150" s="24"/>
      <c r="R150" s="24"/>
      <c r="S150" s="24"/>
      <c r="T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6"/>
      <c r="AK150" s="53"/>
      <c r="AL150" s="24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</row>
    <row r="151" spans="1:57" ht="14.25" x14ac:dyDescent="0.2">
      <c r="A151" s="53"/>
      <c r="B151" s="53"/>
      <c r="C151" s="53"/>
      <c r="D151" s="53"/>
      <c r="L151"/>
      <c r="M151"/>
      <c r="N151"/>
      <c r="O151"/>
      <c r="P151"/>
      <c r="Q151" s="24"/>
      <c r="R151" s="24"/>
      <c r="S151" s="24"/>
      <c r="T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6"/>
      <c r="AK151" s="53"/>
      <c r="AL151" s="24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</row>
    <row r="152" spans="1:57" ht="14.25" x14ac:dyDescent="0.2">
      <c r="A152" s="53"/>
      <c r="B152" s="53"/>
      <c r="C152" s="53"/>
      <c r="D152" s="53"/>
      <c r="L152"/>
      <c r="M152"/>
      <c r="N152"/>
      <c r="O152"/>
      <c r="P152"/>
      <c r="Q152" s="24"/>
      <c r="R152" s="24"/>
      <c r="S152" s="24"/>
      <c r="T152" s="56"/>
      <c r="U152" s="56"/>
      <c r="V152" s="56"/>
      <c r="W152" s="56"/>
      <c r="X152" s="56"/>
      <c r="Y152" s="56"/>
      <c r="Z152" s="56"/>
      <c r="AA152" s="56"/>
      <c r="AB152" s="56"/>
      <c r="AC152" s="56"/>
      <c r="AD152" s="56"/>
      <c r="AE152" s="56"/>
      <c r="AF152" s="56"/>
      <c r="AG152" s="56"/>
      <c r="AH152" s="56"/>
      <c r="AI152" s="56"/>
      <c r="AJ152" s="56"/>
      <c r="AK152" s="53"/>
      <c r="AL152" s="24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</row>
    <row r="153" spans="1:57" ht="14.25" x14ac:dyDescent="0.2">
      <c r="A153" s="53"/>
      <c r="B153" s="53"/>
      <c r="C153" s="53"/>
      <c r="D153" s="53"/>
      <c r="L153"/>
      <c r="M153"/>
      <c r="N153"/>
      <c r="O153"/>
      <c r="P153"/>
      <c r="Q153" s="24"/>
      <c r="R153" s="24"/>
      <c r="S153" s="24"/>
      <c r="T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6"/>
      <c r="AK153" s="53"/>
      <c r="AL153" s="24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</row>
    <row r="154" spans="1:57" ht="14.25" x14ac:dyDescent="0.2">
      <c r="A154" s="53"/>
      <c r="B154" s="53"/>
      <c r="C154" s="53"/>
      <c r="D154" s="53"/>
      <c r="L154"/>
      <c r="M154"/>
      <c r="N154"/>
      <c r="O154"/>
      <c r="P154"/>
      <c r="Q154" s="24"/>
      <c r="R154" s="24"/>
      <c r="S154" s="24"/>
      <c r="T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3"/>
      <c r="AL154" s="24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</row>
    <row r="155" spans="1:57" ht="14.25" x14ac:dyDescent="0.2">
      <c r="A155" s="53"/>
      <c r="B155" s="53"/>
      <c r="C155" s="53"/>
      <c r="D155" s="53"/>
      <c r="L155"/>
      <c r="M155"/>
      <c r="N155"/>
      <c r="O155"/>
      <c r="P155"/>
      <c r="Q155" s="24"/>
      <c r="R155" s="24"/>
      <c r="S155" s="24"/>
      <c r="T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6"/>
      <c r="AF155" s="56"/>
      <c r="AG155" s="56"/>
      <c r="AH155" s="56"/>
      <c r="AI155" s="56"/>
      <c r="AJ155" s="56"/>
      <c r="AK155" s="53"/>
      <c r="AL155" s="24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</row>
    <row r="156" spans="1:57" ht="14.25" x14ac:dyDescent="0.2">
      <c r="A156" s="53"/>
      <c r="B156" s="53"/>
      <c r="C156" s="53"/>
      <c r="D156" s="53"/>
      <c r="L156"/>
      <c r="M156"/>
      <c r="N156"/>
      <c r="O156"/>
      <c r="P156"/>
      <c r="Q156" s="24"/>
      <c r="R156" s="24"/>
      <c r="S156" s="24"/>
      <c r="T156" s="56"/>
      <c r="U156" s="56"/>
      <c r="V156" s="56"/>
      <c r="W156" s="56"/>
      <c r="X156" s="56"/>
      <c r="Y156" s="56"/>
      <c r="Z156" s="56"/>
      <c r="AA156" s="56"/>
      <c r="AB156" s="56"/>
      <c r="AC156" s="56"/>
      <c r="AD156" s="56"/>
      <c r="AE156" s="56"/>
      <c r="AF156" s="56"/>
      <c r="AG156" s="56"/>
      <c r="AH156" s="56"/>
      <c r="AI156" s="56"/>
      <c r="AJ156" s="56"/>
      <c r="AK156" s="53"/>
      <c r="AL156" s="24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</row>
    <row r="157" spans="1:57" ht="14.25" x14ac:dyDescent="0.2">
      <c r="A157" s="53"/>
      <c r="B157" s="53"/>
      <c r="C157" s="53"/>
      <c r="D157" s="53"/>
      <c r="L157"/>
      <c r="M157"/>
      <c r="N157"/>
      <c r="O157"/>
      <c r="P157"/>
      <c r="Q157" s="24"/>
      <c r="R157" s="24"/>
      <c r="S157" s="24"/>
      <c r="T157" s="56"/>
      <c r="U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6"/>
      <c r="AF157" s="56"/>
      <c r="AG157" s="56"/>
      <c r="AH157" s="56"/>
      <c r="AI157" s="56"/>
      <c r="AJ157" s="56"/>
      <c r="AK157" s="53"/>
      <c r="AL157" s="24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</row>
    <row r="158" spans="1:57" ht="14.25" x14ac:dyDescent="0.2">
      <c r="A158" s="53"/>
      <c r="B158" s="53"/>
      <c r="C158" s="53"/>
      <c r="D158" s="53"/>
      <c r="L158"/>
      <c r="M158"/>
      <c r="N158"/>
      <c r="O158"/>
      <c r="P158"/>
      <c r="Q158" s="24"/>
      <c r="R158" s="24"/>
      <c r="S158" s="24"/>
      <c r="T158" s="56"/>
      <c r="U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6"/>
      <c r="AK158" s="53"/>
      <c r="AL158" s="24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</row>
    <row r="159" spans="1:57" ht="14.25" x14ac:dyDescent="0.2">
      <c r="A159" s="53"/>
      <c r="B159" s="53"/>
      <c r="C159" s="53"/>
      <c r="D159" s="53"/>
      <c r="L159"/>
      <c r="M159"/>
      <c r="N159"/>
      <c r="O159"/>
      <c r="P159"/>
      <c r="Q159" s="24"/>
      <c r="R159" s="24"/>
      <c r="S159" s="24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6"/>
      <c r="AK159" s="53"/>
      <c r="AL159" s="24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</row>
    <row r="160" spans="1:57" ht="14.25" x14ac:dyDescent="0.2">
      <c r="A160" s="53"/>
      <c r="B160" s="53"/>
      <c r="C160" s="53"/>
      <c r="D160" s="53"/>
      <c r="L160"/>
      <c r="M160"/>
      <c r="N160"/>
      <c r="O160"/>
      <c r="P160"/>
      <c r="Q160" s="24"/>
      <c r="R160" s="24"/>
      <c r="S160" s="24"/>
      <c r="T160" s="56"/>
      <c r="U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  <c r="AI160" s="56"/>
      <c r="AJ160" s="56"/>
      <c r="AK160" s="53"/>
      <c r="AL160" s="24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</row>
    <row r="161" spans="1:57" ht="14.25" x14ac:dyDescent="0.2">
      <c r="A161" s="53"/>
      <c r="B161" s="53"/>
      <c r="C161" s="53"/>
      <c r="D161" s="53"/>
      <c r="L161"/>
      <c r="M161"/>
      <c r="N161"/>
      <c r="O161"/>
      <c r="P161"/>
      <c r="Q161" s="24"/>
      <c r="R161" s="24"/>
      <c r="S161" s="24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6"/>
      <c r="AK161" s="53"/>
      <c r="AL161" s="24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</row>
    <row r="162" spans="1:57" ht="14.25" x14ac:dyDescent="0.2">
      <c r="A162" s="53"/>
      <c r="B162" s="53"/>
      <c r="C162" s="53"/>
      <c r="D162" s="53"/>
      <c r="L162"/>
      <c r="M162"/>
      <c r="N162"/>
      <c r="O162"/>
      <c r="P162"/>
      <c r="Q162" s="24"/>
      <c r="R162" s="24"/>
      <c r="S162" s="24"/>
      <c r="T162" s="56"/>
      <c r="U162" s="56"/>
      <c r="V162" s="56"/>
      <c r="W162" s="56"/>
      <c r="X162" s="56"/>
      <c r="Y162" s="56"/>
      <c r="Z162" s="56"/>
      <c r="AA162" s="56"/>
      <c r="AB162" s="56"/>
      <c r="AC162" s="56"/>
      <c r="AD162" s="56"/>
      <c r="AE162" s="56"/>
      <c r="AF162" s="56"/>
      <c r="AG162" s="56"/>
      <c r="AH162" s="56"/>
      <c r="AI162" s="56"/>
      <c r="AJ162" s="56"/>
      <c r="AK162" s="53"/>
      <c r="AL162" s="24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</row>
    <row r="163" spans="1:57" ht="14.25" x14ac:dyDescent="0.2">
      <c r="A163" s="53"/>
      <c r="B163" s="53"/>
      <c r="C163" s="53"/>
      <c r="D163" s="53"/>
      <c r="L163"/>
      <c r="M163"/>
      <c r="N163"/>
      <c r="O163"/>
      <c r="P163"/>
      <c r="Q163" s="24"/>
      <c r="R163" s="24"/>
      <c r="S163" s="24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6"/>
      <c r="AK163" s="53"/>
      <c r="AL163" s="24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</row>
    <row r="164" spans="1:57" ht="14.25" x14ac:dyDescent="0.2">
      <c r="A164" s="53"/>
      <c r="B164" s="53"/>
      <c r="C164" s="53"/>
      <c r="D164" s="53"/>
      <c r="L164"/>
      <c r="M164"/>
      <c r="N164"/>
      <c r="O164"/>
      <c r="P164"/>
      <c r="Q164" s="24"/>
      <c r="R164" s="24"/>
      <c r="S164" s="24"/>
      <c r="T164" s="56"/>
      <c r="U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6"/>
      <c r="AK164" s="53"/>
      <c r="AL164" s="24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</row>
    <row r="165" spans="1:57" ht="14.25" x14ac:dyDescent="0.2">
      <c r="A165" s="53"/>
      <c r="B165" s="53"/>
      <c r="C165" s="53"/>
      <c r="D165" s="53"/>
      <c r="L165"/>
      <c r="M165"/>
      <c r="N165"/>
      <c r="O165"/>
      <c r="P165"/>
      <c r="Q165" s="24"/>
      <c r="R165" s="24"/>
      <c r="S165" s="24"/>
      <c r="T165" s="56"/>
      <c r="U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6"/>
      <c r="AF165" s="56"/>
      <c r="AG165" s="56"/>
      <c r="AH165" s="56"/>
      <c r="AI165" s="56"/>
      <c r="AJ165" s="56"/>
      <c r="AK165" s="53"/>
      <c r="AL165" s="24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</row>
    <row r="166" spans="1:57" ht="14.25" x14ac:dyDescent="0.2">
      <c r="A166" s="53"/>
      <c r="B166" s="53"/>
      <c r="C166" s="53"/>
      <c r="D166" s="53"/>
      <c r="L166"/>
      <c r="M166"/>
      <c r="N166"/>
      <c r="O166"/>
      <c r="P166"/>
      <c r="Q166" s="24"/>
      <c r="R166" s="24"/>
      <c r="S166" s="24"/>
      <c r="T166" s="56"/>
      <c r="U166" s="56"/>
      <c r="V166" s="56"/>
      <c r="W166" s="56"/>
      <c r="X166" s="56"/>
      <c r="Y166" s="56"/>
      <c r="Z166" s="56"/>
      <c r="AA166" s="56"/>
      <c r="AB166" s="56"/>
      <c r="AC166" s="56"/>
      <c r="AD166" s="56"/>
      <c r="AE166" s="56"/>
      <c r="AF166" s="56"/>
      <c r="AG166" s="56"/>
      <c r="AH166" s="56"/>
      <c r="AI166" s="56"/>
      <c r="AJ166" s="56"/>
      <c r="AK166" s="53"/>
      <c r="AL166" s="24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</row>
    <row r="167" spans="1:57" ht="14.25" x14ac:dyDescent="0.2">
      <c r="A167" s="53"/>
      <c r="B167" s="53"/>
      <c r="C167" s="53"/>
      <c r="D167" s="53"/>
      <c r="L167"/>
      <c r="M167"/>
      <c r="N167"/>
      <c r="O167"/>
      <c r="P167"/>
      <c r="Q167" s="24"/>
      <c r="R167" s="24"/>
      <c r="S167" s="24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  <c r="AG167" s="56"/>
      <c r="AH167" s="56"/>
      <c r="AI167" s="56"/>
      <c r="AJ167" s="56"/>
      <c r="AK167" s="53"/>
      <c r="AL167" s="24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</row>
    <row r="168" spans="1:57" ht="14.25" x14ac:dyDescent="0.2">
      <c r="A168" s="53"/>
      <c r="B168" s="53"/>
      <c r="C168" s="53"/>
      <c r="D168" s="53"/>
      <c r="L168"/>
      <c r="M168"/>
      <c r="N168"/>
      <c r="O168"/>
      <c r="P168"/>
      <c r="Q168" s="24"/>
      <c r="R168" s="24"/>
      <c r="S168" s="24"/>
      <c r="T168" s="56"/>
      <c r="U168" s="56"/>
      <c r="V168" s="56"/>
      <c r="W168" s="56"/>
      <c r="X168" s="56"/>
      <c r="Y168" s="56"/>
      <c r="Z168" s="56"/>
      <c r="AA168" s="56"/>
      <c r="AB168" s="56"/>
      <c r="AC168" s="56"/>
      <c r="AD168" s="56"/>
      <c r="AE168" s="56"/>
      <c r="AF168" s="56"/>
      <c r="AG168" s="56"/>
      <c r="AH168" s="56"/>
      <c r="AI168" s="56"/>
      <c r="AJ168" s="56"/>
      <c r="AK168" s="53"/>
      <c r="AL168" s="24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</row>
    <row r="169" spans="1:57" ht="14.25" x14ac:dyDescent="0.2">
      <c r="A169" s="53"/>
      <c r="B169" s="53"/>
      <c r="C169" s="53"/>
      <c r="D169" s="53"/>
      <c r="L169"/>
      <c r="M169"/>
      <c r="N169"/>
      <c r="O169"/>
      <c r="P169"/>
      <c r="Q169" s="24"/>
      <c r="R169" s="24"/>
      <c r="S169" s="24"/>
      <c r="T169" s="56"/>
      <c r="U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6"/>
      <c r="AF169" s="56"/>
      <c r="AG169" s="56"/>
      <c r="AH169" s="56"/>
      <c r="AI169" s="56"/>
      <c r="AJ169" s="56"/>
      <c r="AK169" s="53"/>
      <c r="AL169" s="24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</row>
    <row r="170" spans="1:57" ht="14.25" x14ac:dyDescent="0.2">
      <c r="A170" s="53"/>
      <c r="B170" s="53"/>
      <c r="C170" s="53"/>
      <c r="D170" s="53"/>
      <c r="L170"/>
      <c r="M170"/>
      <c r="N170"/>
      <c r="O170"/>
      <c r="P170"/>
      <c r="Q170" s="24"/>
      <c r="R170" s="24"/>
      <c r="S170" s="24"/>
      <c r="T170" s="56"/>
      <c r="U170" s="56"/>
      <c r="V170" s="56"/>
      <c r="W170" s="56"/>
      <c r="X170" s="56"/>
      <c r="Y170" s="56"/>
      <c r="Z170" s="56"/>
      <c r="AA170" s="56"/>
      <c r="AB170" s="56"/>
      <c r="AC170" s="56"/>
      <c r="AD170" s="56"/>
      <c r="AE170" s="56"/>
      <c r="AF170" s="56"/>
      <c r="AG170" s="56"/>
      <c r="AH170" s="56"/>
      <c r="AI170" s="56"/>
      <c r="AJ170" s="56"/>
      <c r="AK170" s="53"/>
      <c r="AL170" s="24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</row>
    <row r="171" spans="1:57" ht="14.25" x14ac:dyDescent="0.2">
      <c r="A171" s="53"/>
      <c r="B171" s="53"/>
      <c r="C171" s="53"/>
      <c r="D171" s="53"/>
      <c r="L171"/>
      <c r="M171"/>
      <c r="N171"/>
      <c r="O171"/>
      <c r="P171"/>
      <c r="Q171" s="24"/>
      <c r="R171" s="24"/>
      <c r="S171" s="24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6"/>
      <c r="AK171" s="53"/>
      <c r="AL171" s="24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56"/>
      <c r="U172" s="56"/>
      <c r="V172" s="56"/>
      <c r="W172" s="56"/>
      <c r="X172" s="56"/>
      <c r="Y172" s="56"/>
      <c r="Z172" s="56"/>
      <c r="AA172" s="56"/>
      <c r="AB172" s="56"/>
      <c r="AC172" s="56"/>
      <c r="AD172" s="56"/>
      <c r="AE172" s="56"/>
      <c r="AF172" s="56"/>
      <c r="AG172" s="56"/>
      <c r="AH172" s="56"/>
      <c r="AI172" s="56"/>
      <c r="AJ172" s="56"/>
      <c r="AK172" s="53"/>
      <c r="AL172" s="24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56"/>
      <c r="U173" s="56"/>
      <c r="V173" s="56"/>
      <c r="W173" s="56"/>
      <c r="X173" s="56"/>
      <c r="Y173" s="56"/>
      <c r="Z173" s="56"/>
      <c r="AA173" s="56"/>
      <c r="AB173" s="56"/>
      <c r="AC173" s="56"/>
      <c r="AD173" s="56"/>
      <c r="AE173" s="56"/>
      <c r="AF173" s="56"/>
      <c r="AG173" s="56"/>
      <c r="AH173" s="56"/>
      <c r="AI173" s="56"/>
      <c r="AJ173" s="56"/>
      <c r="AK173" s="53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56"/>
      <c r="U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6"/>
      <c r="AF174" s="56"/>
      <c r="AG174" s="56"/>
      <c r="AH174" s="56"/>
      <c r="AI174" s="56"/>
      <c r="AJ174" s="56"/>
      <c r="AK174" s="53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56"/>
      <c r="U175" s="56"/>
      <c r="V175" s="56"/>
      <c r="W175" s="56"/>
      <c r="X175" s="56"/>
      <c r="Y175" s="56"/>
      <c r="Z175" s="56"/>
      <c r="AA175" s="56"/>
      <c r="AB175" s="56"/>
      <c r="AC175" s="56"/>
      <c r="AD175" s="56"/>
      <c r="AE175" s="56"/>
      <c r="AF175" s="56"/>
      <c r="AG175" s="56"/>
      <c r="AH175" s="56"/>
      <c r="AI175" s="56"/>
      <c r="AJ175" s="56"/>
      <c r="AK175" s="53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56"/>
      <c r="U176" s="56"/>
      <c r="V176" s="56"/>
      <c r="W176" s="56"/>
      <c r="X176" s="56"/>
      <c r="Y176" s="56"/>
      <c r="Z176" s="56"/>
      <c r="AA176" s="56"/>
      <c r="AB176" s="56"/>
      <c r="AC176" s="56"/>
      <c r="AD176" s="56"/>
      <c r="AE176" s="56"/>
      <c r="AF176" s="56"/>
      <c r="AG176" s="56"/>
      <c r="AH176" s="56"/>
      <c r="AI176" s="56"/>
      <c r="AJ176" s="56"/>
      <c r="AK176" s="53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56"/>
      <c r="U177" s="56"/>
      <c r="V177" s="56"/>
      <c r="W177" s="56"/>
      <c r="X177" s="56"/>
      <c r="Y177" s="56"/>
      <c r="Z177" s="56"/>
      <c r="AA177" s="56"/>
      <c r="AB177" s="56"/>
      <c r="AC177" s="56"/>
      <c r="AD177" s="56"/>
      <c r="AE177" s="56"/>
      <c r="AF177" s="56"/>
      <c r="AG177" s="56"/>
      <c r="AH177" s="56"/>
      <c r="AI177" s="56"/>
      <c r="AJ177" s="56"/>
      <c r="AK177" s="53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56"/>
      <c r="U178" s="56"/>
      <c r="V178" s="56"/>
      <c r="W178" s="56"/>
      <c r="X178" s="56"/>
      <c r="Y178" s="56"/>
      <c r="Z178" s="56"/>
      <c r="AA178" s="56"/>
      <c r="AB178" s="56"/>
      <c r="AC178" s="56"/>
      <c r="AD178" s="56"/>
      <c r="AE178" s="56"/>
      <c r="AF178" s="56"/>
      <c r="AG178" s="56"/>
      <c r="AH178" s="56"/>
      <c r="AI178" s="56"/>
      <c r="AJ178" s="56"/>
      <c r="AK178" s="53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56"/>
      <c r="U179" s="56"/>
      <c r="V179" s="56"/>
      <c r="W179" s="56"/>
      <c r="X179" s="56"/>
      <c r="Y179" s="56"/>
      <c r="Z179" s="56"/>
      <c r="AA179" s="56"/>
      <c r="AB179" s="56"/>
      <c r="AC179" s="56"/>
      <c r="AD179" s="56"/>
      <c r="AE179" s="56"/>
      <c r="AF179" s="56"/>
      <c r="AG179" s="56"/>
      <c r="AH179" s="56"/>
      <c r="AI179" s="56"/>
      <c r="AJ179" s="56"/>
      <c r="AK179" s="24"/>
      <c r="AL179" s="24"/>
    </row>
    <row r="180" spans="12:38" x14ac:dyDescent="0.25">
      <c r="R180" s="34"/>
      <c r="S180" s="34"/>
      <c r="T180" s="56"/>
      <c r="U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  <c r="AI180" s="56"/>
      <c r="AJ180" s="56"/>
    </row>
    <row r="181" spans="12:38" x14ac:dyDescent="0.25">
      <c r="R181" s="34"/>
      <c r="S181" s="34"/>
      <c r="T181" s="56"/>
      <c r="U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6"/>
    </row>
    <row r="182" spans="12:38" x14ac:dyDescent="0.25">
      <c r="R182" s="34"/>
      <c r="S182" s="34"/>
      <c r="T182" s="56"/>
      <c r="U182" s="56"/>
      <c r="V182" s="56"/>
      <c r="W182" s="56"/>
      <c r="X182" s="56"/>
      <c r="Y182" s="56"/>
      <c r="Z182" s="56"/>
      <c r="AA182" s="56"/>
      <c r="AB182" s="56"/>
      <c r="AC182" s="56"/>
      <c r="AD182" s="56"/>
      <c r="AE182" s="56"/>
      <c r="AF182" s="56"/>
      <c r="AG182" s="56"/>
      <c r="AH182" s="56"/>
      <c r="AI182" s="56"/>
      <c r="AJ182" s="56"/>
    </row>
    <row r="183" spans="12:38" x14ac:dyDescent="0.25">
      <c r="L183"/>
      <c r="M183"/>
      <c r="N183"/>
      <c r="O183"/>
      <c r="P183"/>
      <c r="R183" s="34"/>
      <c r="S183" s="34"/>
      <c r="T183" s="56"/>
      <c r="U183" s="56"/>
      <c r="V183" s="56"/>
      <c r="W183" s="56"/>
      <c r="X183" s="56"/>
      <c r="Y183" s="56"/>
      <c r="Z183" s="56"/>
      <c r="AA183" s="56"/>
      <c r="AB183" s="56"/>
      <c r="AC183" s="56"/>
      <c r="AD183" s="56"/>
      <c r="AE183" s="56"/>
      <c r="AF183" s="56"/>
      <c r="AG183" s="56"/>
      <c r="AH183" s="56"/>
      <c r="AI183" s="56"/>
      <c r="AJ183" s="56"/>
      <c r="AK183"/>
      <c r="AL183"/>
    </row>
    <row r="184" spans="12:38" x14ac:dyDescent="0.25">
      <c r="L184"/>
      <c r="M184"/>
      <c r="N184"/>
      <c r="O184"/>
      <c r="P184"/>
      <c r="R184" s="34"/>
      <c r="S184" s="34"/>
      <c r="T184" s="56"/>
      <c r="U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6"/>
      <c r="AK184"/>
      <c r="AL184"/>
    </row>
    <row r="185" spans="12:38" x14ac:dyDescent="0.25">
      <c r="L185"/>
      <c r="M185"/>
      <c r="N185"/>
      <c r="O185"/>
      <c r="P185"/>
      <c r="R185" s="34"/>
      <c r="S185" s="34"/>
      <c r="T185" s="56"/>
      <c r="U185" s="56"/>
      <c r="V185" s="56"/>
      <c r="W185" s="56"/>
      <c r="X185" s="56"/>
      <c r="Y185" s="56"/>
      <c r="Z185" s="56"/>
      <c r="AA185" s="56"/>
      <c r="AB185" s="56"/>
      <c r="AC185" s="56"/>
      <c r="AD185" s="56"/>
      <c r="AE185" s="56"/>
      <c r="AF185" s="56"/>
      <c r="AG185" s="56"/>
      <c r="AH185" s="56"/>
      <c r="AI185" s="56"/>
      <c r="AJ185" s="56"/>
      <c r="AK185"/>
      <c r="AL185"/>
    </row>
    <row r="186" spans="12:38" x14ac:dyDescent="0.25">
      <c r="L186"/>
      <c r="M186"/>
      <c r="N186"/>
      <c r="O186"/>
      <c r="P186"/>
      <c r="R186" s="34"/>
      <c r="S186" s="34"/>
      <c r="T186" s="56"/>
      <c r="U186" s="56"/>
      <c r="V186" s="56"/>
      <c r="W186" s="56"/>
      <c r="X186" s="56"/>
      <c r="Y186" s="56"/>
      <c r="Z186" s="56"/>
      <c r="AA186" s="56"/>
      <c r="AB186" s="56"/>
      <c r="AC186" s="56"/>
      <c r="AD186" s="56"/>
      <c r="AE186" s="56"/>
      <c r="AF186" s="56"/>
      <c r="AG186" s="56"/>
      <c r="AH186" s="56"/>
      <c r="AI186" s="56"/>
      <c r="AJ186" s="56"/>
      <c r="AK186"/>
      <c r="AL186"/>
    </row>
    <row r="187" spans="12:38" x14ac:dyDescent="0.25">
      <c r="L187"/>
      <c r="M187"/>
      <c r="N187"/>
      <c r="O187"/>
      <c r="P187"/>
      <c r="R187" s="34"/>
      <c r="S187" s="34"/>
      <c r="T187" s="56"/>
      <c r="U187" s="56"/>
      <c r="V187" s="56"/>
      <c r="W187" s="56"/>
      <c r="X187" s="56"/>
      <c r="Y187" s="56"/>
      <c r="Z187" s="56"/>
      <c r="AA187" s="56"/>
      <c r="AB187" s="56"/>
      <c r="AC187" s="56"/>
      <c r="AD187" s="56"/>
      <c r="AE187" s="56"/>
      <c r="AF187" s="56"/>
      <c r="AG187" s="56"/>
      <c r="AH187" s="56"/>
      <c r="AI187" s="56"/>
      <c r="AJ187" s="56"/>
      <c r="AK187"/>
      <c r="AL187"/>
    </row>
    <row r="188" spans="12:38" x14ac:dyDescent="0.25">
      <c r="L188"/>
      <c r="M188"/>
      <c r="N188"/>
      <c r="O188"/>
      <c r="P188"/>
      <c r="R188" s="34"/>
      <c r="S188" s="34"/>
      <c r="T188" s="56"/>
      <c r="U188" s="56"/>
      <c r="V188" s="56"/>
      <c r="W188" s="56"/>
      <c r="X188" s="56"/>
      <c r="Y188" s="56"/>
      <c r="Z188" s="56"/>
      <c r="AA188" s="56"/>
      <c r="AB188" s="56"/>
      <c r="AC188" s="56"/>
      <c r="AD188" s="56"/>
      <c r="AE188" s="56"/>
      <c r="AF188" s="56"/>
      <c r="AG188" s="56"/>
      <c r="AH188" s="56"/>
      <c r="AI188" s="56"/>
      <c r="AJ188" s="56"/>
      <c r="AK188"/>
      <c r="AL188"/>
    </row>
    <row r="189" spans="12:38" x14ac:dyDescent="0.25">
      <c r="L189"/>
      <c r="M189"/>
      <c r="N189"/>
      <c r="O189"/>
      <c r="P189"/>
      <c r="R189" s="34"/>
      <c r="S189" s="34"/>
      <c r="T189" s="56"/>
      <c r="U189" s="56"/>
      <c r="V189" s="56"/>
      <c r="W189" s="56"/>
      <c r="X189" s="56"/>
      <c r="Y189" s="56"/>
      <c r="Z189" s="56"/>
      <c r="AA189" s="56"/>
      <c r="AB189" s="56"/>
      <c r="AC189" s="56"/>
      <c r="AD189" s="56"/>
      <c r="AE189" s="56"/>
      <c r="AF189" s="56"/>
      <c r="AG189" s="56"/>
      <c r="AH189" s="56"/>
      <c r="AI189" s="56"/>
      <c r="AJ189" s="56"/>
      <c r="AK189"/>
      <c r="AL189"/>
    </row>
    <row r="190" spans="12:38" x14ac:dyDescent="0.25">
      <c r="L190"/>
      <c r="M190"/>
      <c r="N190"/>
      <c r="O190"/>
      <c r="P190"/>
      <c r="R190" s="34"/>
      <c r="S190" s="34"/>
      <c r="T190" s="56"/>
      <c r="U190" s="56"/>
      <c r="V190" s="56"/>
      <c r="W190" s="56"/>
      <c r="X190" s="56"/>
      <c r="Y190" s="56"/>
      <c r="Z190" s="56"/>
      <c r="AA190" s="56"/>
      <c r="AB190" s="56"/>
      <c r="AC190" s="56"/>
      <c r="AD190" s="56"/>
      <c r="AE190" s="56"/>
      <c r="AF190" s="56"/>
      <c r="AG190" s="56"/>
      <c r="AH190" s="56"/>
      <c r="AI190" s="56"/>
      <c r="AJ190" s="56"/>
      <c r="AK190"/>
      <c r="AL190"/>
    </row>
    <row r="191" spans="12:38" x14ac:dyDescent="0.25">
      <c r="L191"/>
      <c r="M191"/>
      <c r="N191"/>
      <c r="O191"/>
      <c r="P191"/>
      <c r="R191" s="34"/>
      <c r="S191" s="34"/>
      <c r="T191" s="56"/>
      <c r="U191" s="56"/>
      <c r="V191" s="56"/>
      <c r="W191" s="56"/>
      <c r="X191" s="56"/>
      <c r="Y191" s="56"/>
      <c r="Z191" s="56"/>
      <c r="AA191" s="56"/>
      <c r="AB191" s="56"/>
      <c r="AC191" s="56"/>
      <c r="AD191" s="56"/>
      <c r="AE191" s="56"/>
      <c r="AF191" s="56"/>
      <c r="AG191" s="56"/>
      <c r="AH191" s="56"/>
      <c r="AI191" s="56"/>
      <c r="AJ191" s="56"/>
      <c r="AK191"/>
      <c r="AL191"/>
    </row>
    <row r="192" spans="12:38" x14ac:dyDescent="0.25">
      <c r="L192"/>
      <c r="M192"/>
      <c r="N192"/>
      <c r="O192"/>
      <c r="P192"/>
      <c r="R192" s="34"/>
      <c r="S192" s="34"/>
      <c r="T192" s="56"/>
      <c r="U192" s="56"/>
      <c r="V192" s="56"/>
      <c r="W192" s="56"/>
      <c r="X192" s="56"/>
      <c r="Y192" s="56"/>
      <c r="Z192" s="56"/>
      <c r="AA192" s="56"/>
      <c r="AB192" s="56"/>
      <c r="AC192" s="56"/>
      <c r="AD192" s="56"/>
      <c r="AE192" s="56"/>
      <c r="AF192" s="56"/>
      <c r="AG192" s="56"/>
      <c r="AH192" s="56"/>
      <c r="AI192" s="56"/>
      <c r="AJ192" s="56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56"/>
      <c r="U193" s="56"/>
      <c r="V193" s="56"/>
      <c r="W193" s="56"/>
      <c r="X193" s="56"/>
      <c r="Y193" s="56"/>
      <c r="Z193" s="56"/>
      <c r="AA193" s="56"/>
      <c r="AB193" s="56"/>
      <c r="AC193" s="56"/>
      <c r="AD193" s="56"/>
      <c r="AE193" s="56"/>
      <c r="AF193" s="56"/>
      <c r="AG193" s="56"/>
      <c r="AH193" s="56"/>
      <c r="AI193" s="56"/>
      <c r="AJ193" s="56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56"/>
      <c r="U194" s="56"/>
      <c r="V194" s="56"/>
      <c r="W194" s="56"/>
      <c r="X194" s="56"/>
      <c r="Y194" s="56"/>
      <c r="Z194" s="56"/>
      <c r="AA194" s="56"/>
      <c r="AB194" s="56"/>
      <c r="AC194" s="56"/>
      <c r="AD194" s="56"/>
      <c r="AE194" s="56"/>
      <c r="AF194" s="56"/>
      <c r="AG194" s="56"/>
      <c r="AH194" s="56"/>
      <c r="AI194" s="56"/>
      <c r="AJ194" s="56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56"/>
      <c r="U195" s="56"/>
      <c r="V195" s="56"/>
      <c r="W195" s="56"/>
      <c r="X195" s="56"/>
      <c r="Y195" s="56"/>
      <c r="Z195" s="56"/>
      <c r="AA195" s="56"/>
      <c r="AB195" s="56"/>
      <c r="AC195" s="56"/>
      <c r="AD195" s="56"/>
      <c r="AE195" s="56"/>
      <c r="AF195" s="56"/>
      <c r="AG195" s="56"/>
      <c r="AH195" s="56"/>
      <c r="AI195" s="56"/>
      <c r="AJ195" s="56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56"/>
      <c r="U196" s="56"/>
      <c r="V196" s="56"/>
      <c r="W196" s="56"/>
      <c r="X196" s="56"/>
      <c r="Y196" s="56"/>
      <c r="Z196" s="56"/>
      <c r="AA196" s="56"/>
      <c r="AB196" s="56"/>
      <c r="AC196" s="56"/>
      <c r="AD196" s="56"/>
      <c r="AE196" s="56"/>
      <c r="AF196" s="56"/>
      <c r="AG196" s="56"/>
      <c r="AH196" s="56"/>
      <c r="AI196" s="56"/>
      <c r="AJ196" s="56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6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56"/>
      <c r="U198" s="56"/>
      <c r="V198" s="56"/>
      <c r="W198" s="56"/>
      <c r="X198" s="56"/>
      <c r="Y198" s="56"/>
      <c r="Z198" s="56"/>
      <c r="AA198" s="56"/>
      <c r="AB198" s="56"/>
      <c r="AC198" s="56"/>
      <c r="AD198" s="56"/>
      <c r="AE198" s="56"/>
      <c r="AF198" s="56"/>
      <c r="AG198" s="56"/>
      <c r="AH198" s="56"/>
      <c r="AI198" s="56"/>
      <c r="AJ198" s="56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6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  <c r="AI200" s="56"/>
      <c r="AJ200" s="56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6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56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  <c r="AF202" s="56"/>
      <c r="AG202" s="56"/>
      <c r="AH202" s="56"/>
      <c r="AI202" s="56"/>
      <c r="AJ202" s="56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/>
      <c r="AJ203" s="56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56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  <c r="AF204" s="56"/>
      <c r="AG204" s="56"/>
      <c r="AH204" s="56"/>
      <c r="AI204" s="56"/>
      <c r="AJ204" s="56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56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  <c r="AF205" s="56"/>
      <c r="AG205" s="56"/>
      <c r="AH205" s="56"/>
      <c r="AI205" s="56"/>
      <c r="AJ205" s="56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56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  <c r="AF206" s="56"/>
      <c r="AG206" s="56"/>
      <c r="AH206" s="56"/>
      <c r="AI206" s="56"/>
      <c r="AJ206" s="56"/>
      <c r="AK206"/>
      <c r="AL206"/>
    </row>
    <row r="207" spans="12:38" x14ac:dyDescent="0.25">
      <c r="L207"/>
      <c r="M207"/>
      <c r="N207"/>
      <c r="O207"/>
      <c r="P207"/>
      <c r="R207" s="34"/>
      <c r="S207" s="34"/>
      <c r="T207" s="56"/>
      <c r="U207" s="56"/>
      <c r="V207" s="56"/>
      <c r="W207" s="56"/>
      <c r="X207" s="56"/>
      <c r="Y207" s="56"/>
      <c r="Z207" s="56"/>
      <c r="AA207" s="56"/>
      <c r="AB207" s="56"/>
      <c r="AC207" s="56"/>
      <c r="AD207" s="56"/>
      <c r="AE207" s="56"/>
      <c r="AF207" s="56"/>
      <c r="AG207" s="56"/>
      <c r="AH207" s="56"/>
      <c r="AI207" s="56"/>
      <c r="AJ207" s="56"/>
      <c r="AK207"/>
      <c r="AL207"/>
    </row>
    <row r="208" spans="12:38" ht="14.25" x14ac:dyDescent="0.2">
      <c r="L208"/>
      <c r="M208"/>
      <c r="N208"/>
      <c r="O208"/>
      <c r="P208"/>
      <c r="T208" s="56"/>
      <c r="U208" s="56"/>
      <c r="V208" s="56"/>
      <c r="W208" s="56"/>
      <c r="X208" s="56"/>
      <c r="Y208" s="56"/>
      <c r="Z208" s="56"/>
      <c r="AA208" s="56"/>
      <c r="AB208" s="56"/>
      <c r="AC208" s="56"/>
      <c r="AD208" s="56"/>
      <c r="AE208" s="56"/>
      <c r="AF208" s="56"/>
      <c r="AG208" s="56"/>
      <c r="AH208" s="56"/>
      <c r="AI208" s="56"/>
      <c r="AJ208" s="56"/>
      <c r="AK208"/>
      <c r="AL208"/>
    </row>
    <row r="209" spans="12:38" ht="14.25" x14ac:dyDescent="0.2">
      <c r="L209"/>
      <c r="M209"/>
      <c r="N209"/>
      <c r="O209"/>
      <c r="P209"/>
      <c r="T209" s="56"/>
      <c r="U209" s="56"/>
      <c r="V209" s="56"/>
      <c r="W209" s="56"/>
      <c r="X209" s="56"/>
      <c r="Y209" s="56"/>
      <c r="Z209" s="56"/>
      <c r="AA209" s="56"/>
      <c r="AB209" s="56"/>
      <c r="AC209" s="56"/>
      <c r="AD209" s="56"/>
      <c r="AE209" s="56"/>
      <c r="AF209" s="56"/>
      <c r="AG209" s="56"/>
      <c r="AH209" s="56"/>
      <c r="AI209" s="56"/>
      <c r="AJ209" s="56"/>
      <c r="AK209"/>
      <c r="AL209"/>
    </row>
    <row r="210" spans="12:38" ht="14.25" x14ac:dyDescent="0.2">
      <c r="L210"/>
      <c r="M210"/>
      <c r="N210"/>
      <c r="O210"/>
      <c r="P210"/>
      <c r="T210" s="56"/>
      <c r="U210" s="56"/>
      <c r="V210" s="56"/>
      <c r="W210" s="56"/>
      <c r="X210" s="56"/>
      <c r="Y210" s="56"/>
      <c r="Z210" s="56"/>
      <c r="AA210" s="56"/>
      <c r="AB210" s="56"/>
      <c r="AC210" s="56"/>
      <c r="AD210" s="56"/>
      <c r="AE210" s="56"/>
      <c r="AF210" s="56"/>
      <c r="AG210" s="56"/>
      <c r="AH210" s="56"/>
      <c r="AI210" s="56"/>
      <c r="AJ210" s="56"/>
      <c r="AK210"/>
      <c r="AL210"/>
    </row>
    <row r="211" spans="12:38" ht="14.25" x14ac:dyDescent="0.2">
      <c r="L211"/>
      <c r="M211"/>
      <c r="N211"/>
      <c r="O211"/>
      <c r="P211"/>
      <c r="T211" s="56"/>
      <c r="U211" s="56"/>
      <c r="V211" s="56"/>
      <c r="W211" s="56"/>
      <c r="X211" s="56"/>
      <c r="Y211" s="56"/>
      <c r="Z211" s="56"/>
      <c r="AA211" s="56"/>
      <c r="AB211" s="56"/>
      <c r="AC211" s="56"/>
      <c r="AD211" s="56"/>
      <c r="AE211" s="56"/>
      <c r="AF211" s="56"/>
      <c r="AG211" s="56"/>
      <c r="AH211" s="56"/>
      <c r="AI211" s="56"/>
      <c r="AJ211" s="56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77" customWidth="1"/>
    <col min="3" max="3" width="19.5703125" style="76" customWidth="1"/>
    <col min="4" max="4" width="10.5703125" style="104" customWidth="1"/>
    <col min="5" max="5" width="8" style="104" customWidth="1"/>
    <col min="6" max="6" width="0.7109375" style="34" customWidth="1"/>
    <col min="7" max="11" width="5.28515625" style="76" customWidth="1"/>
    <col min="12" max="12" width="7.28515625" style="76" customWidth="1"/>
    <col min="13" max="21" width="5.28515625" style="76" customWidth="1"/>
    <col min="22" max="22" width="9" style="76" customWidth="1"/>
    <col min="23" max="23" width="20.7109375" style="104" customWidth="1"/>
    <col min="24" max="24" width="9.7109375" style="76" customWidth="1"/>
    <col min="25" max="30" width="9.140625" style="105"/>
    <col min="257" max="257" width="1.28515625" customWidth="1"/>
    <col min="258" max="258" width="27.140625" customWidth="1"/>
    <col min="259" max="259" width="19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20.7109375" customWidth="1"/>
    <col min="280" max="280" width="9.7109375" customWidth="1"/>
    <col min="513" max="513" width="1.28515625" customWidth="1"/>
    <col min="514" max="514" width="27.140625" customWidth="1"/>
    <col min="515" max="515" width="19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20.7109375" customWidth="1"/>
    <col min="536" max="536" width="9.7109375" customWidth="1"/>
    <col min="769" max="769" width="1.28515625" customWidth="1"/>
    <col min="770" max="770" width="27.140625" customWidth="1"/>
    <col min="771" max="771" width="19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20.7109375" customWidth="1"/>
    <col min="792" max="792" width="9.7109375" customWidth="1"/>
    <col min="1025" max="1025" width="1.28515625" customWidth="1"/>
    <col min="1026" max="1026" width="27.140625" customWidth="1"/>
    <col min="1027" max="1027" width="19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20.7109375" customWidth="1"/>
    <col min="1048" max="1048" width="9.7109375" customWidth="1"/>
    <col min="1281" max="1281" width="1.28515625" customWidth="1"/>
    <col min="1282" max="1282" width="27.140625" customWidth="1"/>
    <col min="1283" max="1283" width="19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20.7109375" customWidth="1"/>
    <col min="1304" max="1304" width="9.7109375" customWidth="1"/>
    <col min="1537" max="1537" width="1.28515625" customWidth="1"/>
    <col min="1538" max="1538" width="27.140625" customWidth="1"/>
    <col min="1539" max="1539" width="19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20.7109375" customWidth="1"/>
    <col min="1560" max="1560" width="9.7109375" customWidth="1"/>
    <col min="1793" max="1793" width="1.28515625" customWidth="1"/>
    <col min="1794" max="1794" width="27.140625" customWidth="1"/>
    <col min="1795" max="1795" width="19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20.7109375" customWidth="1"/>
    <col min="1816" max="1816" width="9.7109375" customWidth="1"/>
    <col min="2049" max="2049" width="1.28515625" customWidth="1"/>
    <col min="2050" max="2050" width="27.140625" customWidth="1"/>
    <col min="2051" max="2051" width="19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20.7109375" customWidth="1"/>
    <col min="2072" max="2072" width="9.7109375" customWidth="1"/>
    <col min="2305" max="2305" width="1.28515625" customWidth="1"/>
    <col min="2306" max="2306" width="27.140625" customWidth="1"/>
    <col min="2307" max="2307" width="19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20.7109375" customWidth="1"/>
    <col min="2328" max="2328" width="9.7109375" customWidth="1"/>
    <col min="2561" max="2561" width="1.28515625" customWidth="1"/>
    <col min="2562" max="2562" width="27.140625" customWidth="1"/>
    <col min="2563" max="2563" width="19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20.7109375" customWidth="1"/>
    <col min="2584" max="2584" width="9.7109375" customWidth="1"/>
    <col min="2817" max="2817" width="1.28515625" customWidth="1"/>
    <col min="2818" max="2818" width="27.140625" customWidth="1"/>
    <col min="2819" max="2819" width="19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20.7109375" customWidth="1"/>
    <col min="2840" max="2840" width="9.7109375" customWidth="1"/>
    <col min="3073" max="3073" width="1.28515625" customWidth="1"/>
    <col min="3074" max="3074" width="27.140625" customWidth="1"/>
    <col min="3075" max="3075" width="19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20.7109375" customWidth="1"/>
    <col min="3096" max="3096" width="9.7109375" customWidth="1"/>
    <col min="3329" max="3329" width="1.28515625" customWidth="1"/>
    <col min="3330" max="3330" width="27.140625" customWidth="1"/>
    <col min="3331" max="3331" width="19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20.7109375" customWidth="1"/>
    <col min="3352" max="3352" width="9.7109375" customWidth="1"/>
    <col min="3585" max="3585" width="1.28515625" customWidth="1"/>
    <col min="3586" max="3586" width="27.140625" customWidth="1"/>
    <col min="3587" max="3587" width="19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20.7109375" customWidth="1"/>
    <col min="3608" max="3608" width="9.7109375" customWidth="1"/>
    <col min="3841" max="3841" width="1.28515625" customWidth="1"/>
    <col min="3842" max="3842" width="27.140625" customWidth="1"/>
    <col min="3843" max="3843" width="19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20.7109375" customWidth="1"/>
    <col min="3864" max="3864" width="9.7109375" customWidth="1"/>
    <col min="4097" max="4097" width="1.28515625" customWidth="1"/>
    <col min="4098" max="4098" width="27.140625" customWidth="1"/>
    <col min="4099" max="4099" width="19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20.7109375" customWidth="1"/>
    <col min="4120" max="4120" width="9.7109375" customWidth="1"/>
    <col min="4353" max="4353" width="1.28515625" customWidth="1"/>
    <col min="4354" max="4354" width="27.140625" customWidth="1"/>
    <col min="4355" max="4355" width="19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20.7109375" customWidth="1"/>
    <col min="4376" max="4376" width="9.7109375" customWidth="1"/>
    <col min="4609" max="4609" width="1.28515625" customWidth="1"/>
    <col min="4610" max="4610" width="27.140625" customWidth="1"/>
    <col min="4611" max="4611" width="19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20.7109375" customWidth="1"/>
    <col min="4632" max="4632" width="9.7109375" customWidth="1"/>
    <col min="4865" max="4865" width="1.28515625" customWidth="1"/>
    <col min="4866" max="4866" width="27.140625" customWidth="1"/>
    <col min="4867" max="4867" width="19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20.7109375" customWidth="1"/>
    <col min="4888" max="4888" width="9.7109375" customWidth="1"/>
    <col min="5121" max="5121" width="1.28515625" customWidth="1"/>
    <col min="5122" max="5122" width="27.140625" customWidth="1"/>
    <col min="5123" max="5123" width="19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20.7109375" customWidth="1"/>
    <col min="5144" max="5144" width="9.7109375" customWidth="1"/>
    <col min="5377" max="5377" width="1.28515625" customWidth="1"/>
    <col min="5378" max="5378" width="27.140625" customWidth="1"/>
    <col min="5379" max="5379" width="19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20.7109375" customWidth="1"/>
    <col min="5400" max="5400" width="9.7109375" customWidth="1"/>
    <col min="5633" max="5633" width="1.28515625" customWidth="1"/>
    <col min="5634" max="5634" width="27.140625" customWidth="1"/>
    <col min="5635" max="5635" width="19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20.7109375" customWidth="1"/>
    <col min="5656" max="5656" width="9.7109375" customWidth="1"/>
    <col min="5889" max="5889" width="1.28515625" customWidth="1"/>
    <col min="5890" max="5890" width="27.140625" customWidth="1"/>
    <col min="5891" max="5891" width="19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20.7109375" customWidth="1"/>
    <col min="5912" max="5912" width="9.7109375" customWidth="1"/>
    <col min="6145" max="6145" width="1.28515625" customWidth="1"/>
    <col min="6146" max="6146" width="27.140625" customWidth="1"/>
    <col min="6147" max="6147" width="19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20.7109375" customWidth="1"/>
    <col min="6168" max="6168" width="9.7109375" customWidth="1"/>
    <col min="6401" max="6401" width="1.28515625" customWidth="1"/>
    <col min="6402" max="6402" width="27.140625" customWidth="1"/>
    <col min="6403" max="6403" width="19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20.7109375" customWidth="1"/>
    <col min="6424" max="6424" width="9.7109375" customWidth="1"/>
    <col min="6657" max="6657" width="1.28515625" customWidth="1"/>
    <col min="6658" max="6658" width="27.140625" customWidth="1"/>
    <col min="6659" max="6659" width="19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20.7109375" customWidth="1"/>
    <col min="6680" max="6680" width="9.7109375" customWidth="1"/>
    <col min="6913" max="6913" width="1.28515625" customWidth="1"/>
    <col min="6914" max="6914" width="27.140625" customWidth="1"/>
    <col min="6915" max="6915" width="19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20.7109375" customWidth="1"/>
    <col min="6936" max="6936" width="9.7109375" customWidth="1"/>
    <col min="7169" max="7169" width="1.28515625" customWidth="1"/>
    <col min="7170" max="7170" width="27.140625" customWidth="1"/>
    <col min="7171" max="7171" width="19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20.7109375" customWidth="1"/>
    <col min="7192" max="7192" width="9.7109375" customWidth="1"/>
    <col min="7425" max="7425" width="1.28515625" customWidth="1"/>
    <col min="7426" max="7426" width="27.140625" customWidth="1"/>
    <col min="7427" max="7427" width="19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20.7109375" customWidth="1"/>
    <col min="7448" max="7448" width="9.7109375" customWidth="1"/>
    <col min="7681" max="7681" width="1.28515625" customWidth="1"/>
    <col min="7682" max="7682" width="27.140625" customWidth="1"/>
    <col min="7683" max="7683" width="19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20.7109375" customWidth="1"/>
    <col min="7704" max="7704" width="9.7109375" customWidth="1"/>
    <col min="7937" max="7937" width="1.28515625" customWidth="1"/>
    <col min="7938" max="7938" width="27.140625" customWidth="1"/>
    <col min="7939" max="7939" width="19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20.7109375" customWidth="1"/>
    <col min="7960" max="7960" width="9.7109375" customWidth="1"/>
    <col min="8193" max="8193" width="1.28515625" customWidth="1"/>
    <col min="8194" max="8194" width="27.140625" customWidth="1"/>
    <col min="8195" max="8195" width="19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20.7109375" customWidth="1"/>
    <col min="8216" max="8216" width="9.7109375" customWidth="1"/>
    <col min="8449" max="8449" width="1.28515625" customWidth="1"/>
    <col min="8450" max="8450" width="27.140625" customWidth="1"/>
    <col min="8451" max="8451" width="19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20.7109375" customWidth="1"/>
    <col min="8472" max="8472" width="9.7109375" customWidth="1"/>
    <col min="8705" max="8705" width="1.28515625" customWidth="1"/>
    <col min="8706" max="8706" width="27.140625" customWidth="1"/>
    <col min="8707" max="8707" width="19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20.7109375" customWidth="1"/>
    <col min="8728" max="8728" width="9.7109375" customWidth="1"/>
    <col min="8961" max="8961" width="1.28515625" customWidth="1"/>
    <col min="8962" max="8962" width="27.140625" customWidth="1"/>
    <col min="8963" max="8963" width="19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20.7109375" customWidth="1"/>
    <col min="8984" max="8984" width="9.7109375" customWidth="1"/>
    <col min="9217" max="9217" width="1.28515625" customWidth="1"/>
    <col min="9218" max="9218" width="27.140625" customWidth="1"/>
    <col min="9219" max="9219" width="19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20.7109375" customWidth="1"/>
    <col min="9240" max="9240" width="9.7109375" customWidth="1"/>
    <col min="9473" max="9473" width="1.28515625" customWidth="1"/>
    <col min="9474" max="9474" width="27.140625" customWidth="1"/>
    <col min="9475" max="9475" width="19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20.7109375" customWidth="1"/>
    <col min="9496" max="9496" width="9.7109375" customWidth="1"/>
    <col min="9729" max="9729" width="1.28515625" customWidth="1"/>
    <col min="9730" max="9730" width="27.140625" customWidth="1"/>
    <col min="9731" max="9731" width="19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20.7109375" customWidth="1"/>
    <col min="9752" max="9752" width="9.7109375" customWidth="1"/>
    <col min="9985" max="9985" width="1.28515625" customWidth="1"/>
    <col min="9986" max="9986" width="27.140625" customWidth="1"/>
    <col min="9987" max="9987" width="19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20.7109375" customWidth="1"/>
    <col min="10008" max="10008" width="9.7109375" customWidth="1"/>
    <col min="10241" max="10241" width="1.28515625" customWidth="1"/>
    <col min="10242" max="10242" width="27.140625" customWidth="1"/>
    <col min="10243" max="10243" width="19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20.7109375" customWidth="1"/>
    <col min="10264" max="10264" width="9.7109375" customWidth="1"/>
    <col min="10497" max="10497" width="1.28515625" customWidth="1"/>
    <col min="10498" max="10498" width="27.140625" customWidth="1"/>
    <col min="10499" max="10499" width="19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20.7109375" customWidth="1"/>
    <col min="10520" max="10520" width="9.7109375" customWidth="1"/>
    <col min="10753" max="10753" width="1.28515625" customWidth="1"/>
    <col min="10754" max="10754" width="27.140625" customWidth="1"/>
    <col min="10755" max="10755" width="19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20.7109375" customWidth="1"/>
    <col min="10776" max="10776" width="9.7109375" customWidth="1"/>
    <col min="11009" max="11009" width="1.28515625" customWidth="1"/>
    <col min="11010" max="11010" width="27.140625" customWidth="1"/>
    <col min="11011" max="11011" width="19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20.7109375" customWidth="1"/>
    <col min="11032" max="11032" width="9.7109375" customWidth="1"/>
    <col min="11265" max="11265" width="1.28515625" customWidth="1"/>
    <col min="11266" max="11266" width="27.140625" customWidth="1"/>
    <col min="11267" max="11267" width="19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20.7109375" customWidth="1"/>
    <col min="11288" max="11288" width="9.7109375" customWidth="1"/>
    <col min="11521" max="11521" width="1.28515625" customWidth="1"/>
    <col min="11522" max="11522" width="27.140625" customWidth="1"/>
    <col min="11523" max="11523" width="19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20.7109375" customWidth="1"/>
    <col min="11544" max="11544" width="9.7109375" customWidth="1"/>
    <col min="11777" max="11777" width="1.28515625" customWidth="1"/>
    <col min="11778" max="11778" width="27.140625" customWidth="1"/>
    <col min="11779" max="11779" width="19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20.7109375" customWidth="1"/>
    <col min="11800" max="11800" width="9.7109375" customWidth="1"/>
    <col min="12033" max="12033" width="1.28515625" customWidth="1"/>
    <col min="12034" max="12034" width="27.140625" customWidth="1"/>
    <col min="12035" max="12035" width="19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20.7109375" customWidth="1"/>
    <col min="12056" max="12056" width="9.7109375" customWidth="1"/>
    <col min="12289" max="12289" width="1.28515625" customWidth="1"/>
    <col min="12290" max="12290" width="27.140625" customWidth="1"/>
    <col min="12291" max="12291" width="19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20.7109375" customWidth="1"/>
    <col min="12312" max="12312" width="9.7109375" customWidth="1"/>
    <col min="12545" max="12545" width="1.28515625" customWidth="1"/>
    <col min="12546" max="12546" width="27.140625" customWidth="1"/>
    <col min="12547" max="12547" width="19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20.7109375" customWidth="1"/>
    <col min="12568" max="12568" width="9.7109375" customWidth="1"/>
    <col min="12801" max="12801" width="1.28515625" customWidth="1"/>
    <col min="12802" max="12802" width="27.140625" customWidth="1"/>
    <col min="12803" max="12803" width="19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20.7109375" customWidth="1"/>
    <col min="12824" max="12824" width="9.7109375" customWidth="1"/>
    <col min="13057" max="13057" width="1.28515625" customWidth="1"/>
    <col min="13058" max="13058" width="27.140625" customWidth="1"/>
    <col min="13059" max="13059" width="19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20.7109375" customWidth="1"/>
    <col min="13080" max="13080" width="9.7109375" customWidth="1"/>
    <col min="13313" max="13313" width="1.28515625" customWidth="1"/>
    <col min="13314" max="13314" width="27.140625" customWidth="1"/>
    <col min="13315" max="13315" width="19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20.7109375" customWidth="1"/>
    <col min="13336" max="13336" width="9.7109375" customWidth="1"/>
    <col min="13569" max="13569" width="1.28515625" customWidth="1"/>
    <col min="13570" max="13570" width="27.140625" customWidth="1"/>
    <col min="13571" max="13571" width="19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20.7109375" customWidth="1"/>
    <col min="13592" max="13592" width="9.7109375" customWidth="1"/>
    <col min="13825" max="13825" width="1.28515625" customWidth="1"/>
    <col min="13826" max="13826" width="27.140625" customWidth="1"/>
    <col min="13827" max="13827" width="19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20.7109375" customWidth="1"/>
    <col min="13848" max="13848" width="9.7109375" customWidth="1"/>
    <col min="14081" max="14081" width="1.28515625" customWidth="1"/>
    <col min="14082" max="14082" width="27.140625" customWidth="1"/>
    <col min="14083" max="14083" width="19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20.7109375" customWidth="1"/>
    <col min="14104" max="14104" width="9.7109375" customWidth="1"/>
    <col min="14337" max="14337" width="1.28515625" customWidth="1"/>
    <col min="14338" max="14338" width="27.140625" customWidth="1"/>
    <col min="14339" max="14339" width="19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20.7109375" customWidth="1"/>
    <col min="14360" max="14360" width="9.7109375" customWidth="1"/>
    <col min="14593" max="14593" width="1.28515625" customWidth="1"/>
    <col min="14594" max="14594" width="27.140625" customWidth="1"/>
    <col min="14595" max="14595" width="19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20.7109375" customWidth="1"/>
    <col min="14616" max="14616" width="9.7109375" customWidth="1"/>
    <col min="14849" max="14849" width="1.28515625" customWidth="1"/>
    <col min="14850" max="14850" width="27.140625" customWidth="1"/>
    <col min="14851" max="14851" width="19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20.7109375" customWidth="1"/>
    <col min="14872" max="14872" width="9.7109375" customWidth="1"/>
    <col min="15105" max="15105" width="1.28515625" customWidth="1"/>
    <col min="15106" max="15106" width="27.140625" customWidth="1"/>
    <col min="15107" max="15107" width="19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20.7109375" customWidth="1"/>
    <col min="15128" max="15128" width="9.7109375" customWidth="1"/>
    <col min="15361" max="15361" width="1.28515625" customWidth="1"/>
    <col min="15362" max="15362" width="27.140625" customWidth="1"/>
    <col min="15363" max="15363" width="19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20.7109375" customWidth="1"/>
    <col min="15384" max="15384" width="9.7109375" customWidth="1"/>
    <col min="15617" max="15617" width="1.28515625" customWidth="1"/>
    <col min="15618" max="15618" width="27.140625" customWidth="1"/>
    <col min="15619" max="15619" width="19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20.7109375" customWidth="1"/>
    <col min="15640" max="15640" width="9.7109375" customWidth="1"/>
    <col min="15873" max="15873" width="1.28515625" customWidth="1"/>
    <col min="15874" max="15874" width="27.140625" customWidth="1"/>
    <col min="15875" max="15875" width="19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20.7109375" customWidth="1"/>
    <col min="15896" max="15896" width="9.7109375" customWidth="1"/>
    <col min="16129" max="16129" width="1.28515625" customWidth="1"/>
    <col min="16130" max="16130" width="27.140625" customWidth="1"/>
    <col min="16131" max="16131" width="19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20.7109375" customWidth="1"/>
    <col min="16152" max="16152" width="9.7109375" customWidth="1"/>
  </cols>
  <sheetData>
    <row r="1" spans="1:30" ht="18.75" x14ac:dyDescent="0.3">
      <c r="A1" s="1"/>
      <c r="B1" s="84" t="s">
        <v>61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5"/>
      <c r="X1" s="48"/>
      <c r="Y1" s="86"/>
      <c r="Z1" s="86"/>
      <c r="AA1" s="86"/>
      <c r="AB1" s="86"/>
      <c r="AC1" s="86"/>
      <c r="AD1" s="86"/>
    </row>
    <row r="2" spans="1:30" x14ac:dyDescent="0.25">
      <c r="A2" s="1"/>
      <c r="B2" s="10" t="s">
        <v>34</v>
      </c>
      <c r="C2" s="78" t="s">
        <v>59</v>
      </c>
      <c r="D2" s="87"/>
      <c r="E2" s="11"/>
      <c r="F2" s="88"/>
      <c r="G2" s="8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7"/>
      <c r="X2" s="26"/>
      <c r="Y2" s="86"/>
      <c r="Z2" s="86"/>
      <c r="AA2" s="86"/>
      <c r="AB2" s="86"/>
      <c r="AC2" s="86"/>
      <c r="AD2" s="86"/>
    </row>
    <row r="3" spans="1:30" x14ac:dyDescent="0.25">
      <c r="A3" s="1"/>
      <c r="B3" s="89" t="s">
        <v>62</v>
      </c>
      <c r="C3" s="22" t="s">
        <v>63</v>
      </c>
      <c r="D3" s="90" t="s">
        <v>64</v>
      </c>
      <c r="E3" s="91" t="s">
        <v>1</v>
      </c>
      <c r="F3" s="24"/>
      <c r="G3" s="92" t="s">
        <v>65</v>
      </c>
      <c r="H3" s="93" t="s">
        <v>66</v>
      </c>
      <c r="I3" s="93" t="s">
        <v>31</v>
      </c>
      <c r="J3" s="17" t="s">
        <v>67</v>
      </c>
      <c r="K3" s="94" t="s">
        <v>68</v>
      </c>
      <c r="L3" s="94" t="s">
        <v>69</v>
      </c>
      <c r="M3" s="92" t="s">
        <v>70</v>
      </c>
      <c r="N3" s="92" t="s">
        <v>30</v>
      </c>
      <c r="O3" s="93" t="s">
        <v>71</v>
      </c>
      <c r="P3" s="92" t="s">
        <v>66</v>
      </c>
      <c r="Q3" s="92" t="s">
        <v>16</v>
      </c>
      <c r="R3" s="92">
        <v>1</v>
      </c>
      <c r="S3" s="92">
        <v>2</v>
      </c>
      <c r="T3" s="92">
        <v>3</v>
      </c>
      <c r="U3" s="92" t="s">
        <v>72</v>
      </c>
      <c r="V3" s="17" t="s">
        <v>21</v>
      </c>
      <c r="W3" s="16" t="s">
        <v>73</v>
      </c>
      <c r="X3" s="16" t="s">
        <v>74</v>
      </c>
      <c r="Y3" s="86"/>
      <c r="Z3" s="86"/>
      <c r="AA3" s="86"/>
      <c r="AB3" s="86"/>
      <c r="AC3" s="86"/>
      <c r="AD3" s="86"/>
    </row>
    <row r="4" spans="1:30" x14ac:dyDescent="0.25">
      <c r="A4" s="9"/>
      <c r="B4" s="95" t="s">
        <v>80</v>
      </c>
      <c r="C4" s="96" t="s">
        <v>81</v>
      </c>
      <c r="D4" s="95" t="s">
        <v>75</v>
      </c>
      <c r="E4" s="106" t="s">
        <v>36</v>
      </c>
      <c r="F4" s="107"/>
      <c r="G4" s="98"/>
      <c r="H4" s="99"/>
      <c r="I4" s="98">
        <v>1</v>
      </c>
      <c r="J4" s="100" t="s">
        <v>82</v>
      </c>
      <c r="K4" s="100">
        <v>7</v>
      </c>
      <c r="L4" s="100"/>
      <c r="M4" s="100">
        <v>1</v>
      </c>
      <c r="N4" s="98"/>
      <c r="O4" s="99">
        <v>2</v>
      </c>
      <c r="P4" s="98"/>
      <c r="Q4" s="98"/>
      <c r="R4" s="98"/>
      <c r="S4" s="98"/>
      <c r="T4" s="98"/>
      <c r="U4" s="98"/>
      <c r="V4" s="101"/>
      <c r="W4" s="97" t="s">
        <v>83</v>
      </c>
      <c r="X4" s="98">
        <v>408</v>
      </c>
      <c r="Y4" s="86"/>
      <c r="Z4" s="86"/>
      <c r="AA4" s="86"/>
      <c r="AB4" s="86"/>
      <c r="AC4" s="86"/>
      <c r="AD4" s="86"/>
    </row>
    <row r="5" spans="1:30" x14ac:dyDescent="0.25">
      <c r="A5" s="9"/>
      <c r="B5" s="95" t="s">
        <v>76</v>
      </c>
      <c r="C5" s="96" t="s">
        <v>77</v>
      </c>
      <c r="D5" s="95" t="s">
        <v>75</v>
      </c>
      <c r="E5" s="106" t="s">
        <v>36</v>
      </c>
      <c r="F5" s="108"/>
      <c r="G5" s="98"/>
      <c r="H5" s="99"/>
      <c r="I5" s="98">
        <v>1</v>
      </c>
      <c r="J5" s="100" t="s">
        <v>78</v>
      </c>
      <c r="K5" s="100">
        <v>6</v>
      </c>
      <c r="L5" s="100"/>
      <c r="M5" s="100">
        <v>1</v>
      </c>
      <c r="N5" s="98"/>
      <c r="O5" s="99"/>
      <c r="P5" s="98">
        <v>1</v>
      </c>
      <c r="Q5" s="98"/>
      <c r="R5" s="98"/>
      <c r="S5" s="98"/>
      <c r="T5" s="98"/>
      <c r="U5" s="98"/>
      <c r="V5" s="101"/>
      <c r="W5" s="97" t="s">
        <v>79</v>
      </c>
      <c r="X5" s="98">
        <v>390</v>
      </c>
      <c r="Y5" s="86"/>
      <c r="Z5" s="86"/>
      <c r="AA5" s="86"/>
      <c r="AB5" s="86"/>
      <c r="AC5" s="86"/>
      <c r="AD5" s="86"/>
    </row>
    <row r="6" spans="1:30" x14ac:dyDescent="0.25">
      <c r="A6" s="9"/>
      <c r="B6" s="109"/>
      <c r="C6" s="110"/>
      <c r="D6" s="111"/>
      <c r="E6" s="112"/>
      <c r="F6" s="113"/>
      <c r="G6" s="110"/>
      <c r="H6" s="110"/>
      <c r="I6" s="110"/>
      <c r="J6" s="114"/>
      <c r="K6" s="114"/>
      <c r="L6" s="114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1"/>
      <c r="X6" s="115"/>
      <c r="Y6" s="86"/>
      <c r="Z6" s="86"/>
      <c r="AA6" s="86"/>
      <c r="AB6" s="86"/>
      <c r="AC6" s="86"/>
      <c r="AD6" s="86"/>
    </row>
    <row r="7" spans="1:30" x14ac:dyDescent="0.25">
      <c r="A7" s="9"/>
      <c r="B7" s="102"/>
      <c r="C7" s="53"/>
      <c r="D7" s="102"/>
      <c r="E7" s="103"/>
      <c r="G7" s="53"/>
      <c r="H7" s="56"/>
      <c r="I7" s="53"/>
      <c r="J7" s="24"/>
      <c r="K7" s="24"/>
      <c r="L7" s="24"/>
      <c r="M7" s="53"/>
      <c r="N7" s="53"/>
      <c r="O7" s="53"/>
      <c r="P7" s="53"/>
      <c r="Q7" s="53"/>
      <c r="R7" s="53"/>
      <c r="S7" s="53"/>
      <c r="T7" s="53"/>
      <c r="U7" s="53"/>
      <c r="V7" s="53"/>
      <c r="W7" s="102"/>
      <c r="X7" s="53"/>
      <c r="Y7" s="86"/>
      <c r="Z7" s="86"/>
      <c r="AA7" s="86"/>
      <c r="AB7" s="86"/>
      <c r="AC7" s="86"/>
      <c r="AD7" s="86"/>
    </row>
    <row r="8" spans="1:30" x14ac:dyDescent="0.25">
      <c r="A8" s="9"/>
      <c r="B8" s="102"/>
      <c r="C8" s="53"/>
      <c r="D8" s="102"/>
      <c r="E8" s="103"/>
      <c r="G8" s="53"/>
      <c r="H8" s="56"/>
      <c r="I8" s="53"/>
      <c r="J8" s="24"/>
      <c r="K8" s="24"/>
      <c r="L8" s="24"/>
      <c r="M8" s="53"/>
      <c r="N8" s="53"/>
      <c r="O8" s="53"/>
      <c r="P8" s="53"/>
      <c r="Q8" s="53"/>
      <c r="R8" s="53"/>
      <c r="S8" s="53"/>
      <c r="T8" s="53"/>
      <c r="U8" s="53"/>
      <c r="V8" s="53"/>
      <c r="W8" s="102"/>
      <c r="X8" s="53"/>
      <c r="Y8" s="86"/>
      <c r="Z8" s="86"/>
      <c r="AA8" s="86"/>
      <c r="AB8" s="86"/>
      <c r="AC8" s="86"/>
      <c r="AD8" s="86"/>
    </row>
    <row r="9" spans="1:30" x14ac:dyDescent="0.25">
      <c r="A9" s="9"/>
      <c r="B9" s="102"/>
      <c r="C9" s="53"/>
      <c r="D9" s="102"/>
      <c r="E9" s="103"/>
      <c r="G9" s="53"/>
      <c r="H9" s="56"/>
      <c r="I9" s="53"/>
      <c r="J9" s="24"/>
      <c r="K9" s="24"/>
      <c r="L9" s="24"/>
      <c r="M9" s="53"/>
      <c r="N9" s="53"/>
      <c r="O9" s="53"/>
      <c r="P9" s="53"/>
      <c r="Q9" s="53"/>
      <c r="R9" s="53"/>
      <c r="S9" s="53"/>
      <c r="T9" s="53"/>
      <c r="U9" s="53"/>
      <c r="V9" s="53"/>
      <c r="W9" s="102"/>
      <c r="X9" s="53"/>
      <c r="Y9" s="86"/>
      <c r="Z9" s="86"/>
      <c r="AA9" s="86"/>
      <c r="AB9" s="86"/>
      <c r="AC9" s="86"/>
      <c r="AD9" s="86"/>
    </row>
    <row r="10" spans="1:30" x14ac:dyDescent="0.25">
      <c r="A10" s="9"/>
      <c r="B10" s="102"/>
      <c r="C10" s="53"/>
      <c r="D10" s="102"/>
      <c r="E10" s="103"/>
      <c r="G10" s="53"/>
      <c r="H10" s="56"/>
      <c r="I10" s="53"/>
      <c r="J10" s="24"/>
      <c r="K10" s="24"/>
      <c r="L10" s="24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102"/>
      <c r="X10" s="53"/>
      <c r="Y10" s="86"/>
      <c r="Z10" s="86"/>
      <c r="AA10" s="86"/>
      <c r="AB10" s="86"/>
      <c r="AC10" s="86"/>
      <c r="AD10" s="86"/>
    </row>
    <row r="11" spans="1:30" x14ac:dyDescent="0.25">
      <c r="A11" s="9"/>
      <c r="B11" s="102"/>
      <c r="C11" s="53"/>
      <c r="D11" s="102"/>
      <c r="E11" s="103"/>
      <c r="G11" s="53"/>
      <c r="H11" s="56"/>
      <c r="I11" s="53"/>
      <c r="J11" s="24"/>
      <c r="K11" s="24"/>
      <c r="L11" s="24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102"/>
      <c r="X11" s="53"/>
      <c r="Y11" s="86"/>
      <c r="Z11" s="86"/>
      <c r="AA11" s="86"/>
      <c r="AB11" s="86"/>
      <c r="AC11" s="86"/>
      <c r="AD11" s="86"/>
    </row>
    <row r="12" spans="1:30" x14ac:dyDescent="0.25">
      <c r="A12" s="9"/>
      <c r="B12" s="102"/>
      <c r="C12" s="53"/>
      <c r="D12" s="102"/>
      <c r="E12" s="103"/>
      <c r="G12" s="53"/>
      <c r="H12" s="56"/>
      <c r="I12" s="53"/>
      <c r="J12" s="24"/>
      <c r="K12" s="24"/>
      <c r="L12" s="24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102"/>
      <c r="X12" s="53"/>
      <c r="Y12" s="86"/>
      <c r="Z12" s="86"/>
      <c r="AA12" s="86"/>
      <c r="AB12" s="86"/>
      <c r="AC12" s="86"/>
      <c r="AD12" s="86"/>
    </row>
    <row r="13" spans="1:30" x14ac:dyDescent="0.25">
      <c r="A13" s="9"/>
      <c r="B13" s="102"/>
      <c r="C13" s="53"/>
      <c r="D13" s="102"/>
      <c r="E13" s="103"/>
      <c r="G13" s="53"/>
      <c r="H13" s="56"/>
      <c r="I13" s="53"/>
      <c r="J13" s="24"/>
      <c r="K13" s="24"/>
      <c r="L13" s="24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102"/>
      <c r="X13" s="53"/>
      <c r="Y13" s="86"/>
      <c r="Z13" s="86"/>
      <c r="AA13" s="86"/>
      <c r="AB13" s="86"/>
      <c r="AC13" s="86"/>
      <c r="AD13" s="86"/>
    </row>
    <row r="14" spans="1:30" x14ac:dyDescent="0.25">
      <c r="A14" s="9"/>
      <c r="B14" s="102"/>
      <c r="C14" s="53"/>
      <c r="D14" s="102"/>
      <c r="E14" s="103"/>
      <c r="G14" s="53"/>
      <c r="H14" s="56"/>
      <c r="I14" s="53"/>
      <c r="J14" s="24"/>
      <c r="K14" s="24"/>
      <c r="L14" s="24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102"/>
      <c r="X14" s="53"/>
      <c r="Y14" s="86"/>
      <c r="Z14" s="86"/>
      <c r="AA14" s="86"/>
      <c r="AB14" s="86"/>
      <c r="AC14" s="86"/>
      <c r="AD14" s="86"/>
    </row>
    <row r="15" spans="1:30" x14ac:dyDescent="0.25">
      <c r="A15" s="9"/>
      <c r="B15" s="102"/>
      <c r="C15" s="53"/>
      <c r="D15" s="102"/>
      <c r="E15" s="103"/>
      <c r="G15" s="53"/>
      <c r="H15" s="56"/>
      <c r="I15" s="53"/>
      <c r="J15" s="24"/>
      <c r="K15" s="24"/>
      <c r="L15" s="24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102"/>
      <c r="X15" s="53"/>
      <c r="Y15" s="86"/>
      <c r="Z15" s="86"/>
      <c r="AA15" s="86"/>
      <c r="AB15" s="86"/>
      <c r="AC15" s="86"/>
      <c r="AD15" s="86"/>
    </row>
    <row r="16" spans="1:30" x14ac:dyDescent="0.25">
      <c r="A16" s="9"/>
      <c r="B16" s="102"/>
      <c r="C16" s="53"/>
      <c r="D16" s="102"/>
      <c r="E16" s="103"/>
      <c r="G16" s="53"/>
      <c r="H16" s="56"/>
      <c r="I16" s="53"/>
      <c r="J16" s="24"/>
      <c r="K16" s="24"/>
      <c r="L16" s="24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102"/>
      <c r="X16" s="53"/>
      <c r="Y16" s="86"/>
      <c r="Z16" s="86"/>
      <c r="AA16" s="86"/>
      <c r="AB16" s="86"/>
      <c r="AC16" s="86"/>
      <c r="AD16" s="86"/>
    </row>
    <row r="17" spans="1:30" x14ac:dyDescent="0.25">
      <c r="A17" s="9"/>
      <c r="B17" s="102"/>
      <c r="C17" s="53"/>
      <c r="D17" s="102"/>
      <c r="E17" s="103"/>
      <c r="G17" s="53"/>
      <c r="H17" s="56"/>
      <c r="I17" s="53"/>
      <c r="J17" s="24"/>
      <c r="K17" s="24"/>
      <c r="L17" s="24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102"/>
      <c r="X17" s="53"/>
      <c r="Y17" s="86"/>
      <c r="Z17" s="86"/>
      <c r="AA17" s="86"/>
      <c r="AB17" s="86"/>
      <c r="AC17" s="86"/>
      <c r="AD17" s="86"/>
    </row>
    <row r="18" spans="1:30" x14ac:dyDescent="0.25">
      <c r="A18" s="9"/>
      <c r="B18" s="102"/>
      <c r="C18" s="53"/>
      <c r="D18" s="102"/>
      <c r="E18" s="103"/>
      <c r="G18" s="53"/>
      <c r="H18" s="56"/>
      <c r="I18" s="53"/>
      <c r="J18" s="24"/>
      <c r="K18" s="24"/>
      <c r="L18" s="24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102"/>
      <c r="X18" s="53"/>
      <c r="Y18" s="86"/>
      <c r="Z18" s="86"/>
      <c r="AA18" s="86"/>
      <c r="AB18" s="86"/>
      <c r="AC18" s="86"/>
      <c r="AD18" s="86"/>
    </row>
    <row r="19" spans="1:30" x14ac:dyDescent="0.25">
      <c r="A19" s="9"/>
      <c r="B19" s="102"/>
      <c r="C19" s="53"/>
      <c r="D19" s="102"/>
      <c r="E19" s="103"/>
      <c r="G19" s="53"/>
      <c r="H19" s="56"/>
      <c r="I19" s="53"/>
      <c r="J19" s="24"/>
      <c r="K19" s="24"/>
      <c r="L19" s="24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102"/>
      <c r="X19" s="53"/>
      <c r="Y19" s="86"/>
      <c r="Z19" s="86"/>
      <c r="AA19" s="86"/>
      <c r="AB19" s="86"/>
      <c r="AC19" s="86"/>
      <c r="AD19" s="86"/>
    </row>
    <row r="20" spans="1:30" x14ac:dyDescent="0.25">
      <c r="A20" s="9"/>
      <c r="B20" s="102"/>
      <c r="C20" s="53"/>
      <c r="D20" s="102"/>
      <c r="E20" s="103"/>
      <c r="G20" s="53"/>
      <c r="H20" s="56"/>
      <c r="I20" s="53"/>
      <c r="J20" s="24"/>
      <c r="K20" s="24"/>
      <c r="L20" s="24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102"/>
      <c r="X20" s="53"/>
      <c r="Y20" s="86"/>
      <c r="Z20" s="86"/>
      <c r="AA20" s="86"/>
      <c r="AB20" s="86"/>
      <c r="AC20" s="86"/>
      <c r="AD20" s="86"/>
    </row>
    <row r="21" spans="1:30" x14ac:dyDescent="0.25">
      <c r="A21" s="9"/>
      <c r="B21" s="102"/>
      <c r="C21" s="53"/>
      <c r="D21" s="102"/>
      <c r="E21" s="103"/>
      <c r="G21" s="53"/>
      <c r="H21" s="56"/>
      <c r="I21" s="53"/>
      <c r="J21" s="24"/>
      <c r="K21" s="24"/>
      <c r="L21" s="24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102"/>
      <c r="X21" s="53"/>
      <c r="Y21" s="86"/>
      <c r="Z21" s="86"/>
      <c r="AA21" s="86"/>
      <c r="AB21" s="86"/>
      <c r="AC21" s="86"/>
      <c r="AD21" s="86"/>
    </row>
    <row r="22" spans="1:30" x14ac:dyDescent="0.25">
      <c r="A22" s="9"/>
      <c r="B22" s="102"/>
      <c r="C22" s="53"/>
      <c r="D22" s="102"/>
      <c r="E22" s="103"/>
      <c r="G22" s="53"/>
      <c r="H22" s="56"/>
      <c r="I22" s="53"/>
      <c r="J22" s="24"/>
      <c r="K22" s="24"/>
      <c r="L22" s="24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102"/>
      <c r="X22" s="53"/>
      <c r="Y22" s="86"/>
      <c r="Z22" s="86"/>
      <c r="AA22" s="86"/>
      <c r="AB22" s="86"/>
      <c r="AC22" s="86"/>
      <c r="AD22" s="86"/>
    </row>
    <row r="23" spans="1:30" x14ac:dyDescent="0.25">
      <c r="A23" s="9"/>
      <c r="B23" s="102"/>
      <c r="C23" s="53"/>
      <c r="D23" s="102"/>
      <c r="E23" s="103"/>
      <c r="G23" s="53"/>
      <c r="H23" s="56"/>
      <c r="I23" s="53"/>
      <c r="J23" s="24"/>
      <c r="K23" s="24"/>
      <c r="L23" s="24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102"/>
      <c r="X23" s="53"/>
      <c r="Y23" s="86"/>
      <c r="Z23" s="86"/>
      <c r="AA23" s="86"/>
      <c r="AB23" s="86"/>
      <c r="AC23" s="86"/>
      <c r="AD23" s="86"/>
    </row>
    <row r="24" spans="1:30" x14ac:dyDescent="0.25">
      <c r="A24" s="9"/>
      <c r="B24" s="102"/>
      <c r="C24" s="53"/>
      <c r="D24" s="102"/>
      <c r="E24" s="103"/>
      <c r="G24" s="53"/>
      <c r="H24" s="56"/>
      <c r="I24" s="53"/>
      <c r="J24" s="24"/>
      <c r="K24" s="24"/>
      <c r="L24" s="24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102"/>
      <c r="X24" s="53"/>
      <c r="Y24" s="86"/>
      <c r="Z24" s="86"/>
      <c r="AA24" s="86"/>
      <c r="AB24" s="86"/>
      <c r="AC24" s="86"/>
      <c r="AD24" s="86"/>
    </row>
    <row r="25" spans="1:30" x14ac:dyDescent="0.25">
      <c r="A25" s="9"/>
      <c r="B25" s="102"/>
      <c r="C25" s="53"/>
      <c r="D25" s="102"/>
      <c r="E25" s="103"/>
      <c r="G25" s="53"/>
      <c r="H25" s="56"/>
      <c r="I25" s="53"/>
      <c r="J25" s="24"/>
      <c r="K25" s="24"/>
      <c r="L25" s="24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102"/>
      <c r="X25" s="53"/>
      <c r="Y25" s="86"/>
      <c r="Z25" s="86"/>
      <c r="AA25" s="86"/>
      <c r="AB25" s="86"/>
      <c r="AC25" s="86"/>
      <c r="AD25" s="86"/>
    </row>
    <row r="26" spans="1:30" x14ac:dyDescent="0.25">
      <c r="A26" s="9"/>
      <c r="B26" s="102"/>
      <c r="C26" s="53"/>
      <c r="D26" s="102"/>
      <c r="E26" s="103"/>
      <c r="G26" s="53"/>
      <c r="H26" s="56"/>
      <c r="I26" s="53"/>
      <c r="J26" s="24"/>
      <c r="K26" s="24"/>
      <c r="L26" s="24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102"/>
      <c r="X26" s="53"/>
      <c r="Y26" s="86"/>
      <c r="Z26" s="86"/>
      <c r="AA26" s="86"/>
      <c r="AB26" s="86"/>
      <c r="AC26" s="86"/>
      <c r="AD26" s="86"/>
    </row>
    <row r="27" spans="1:30" x14ac:dyDescent="0.25">
      <c r="A27" s="9"/>
      <c r="B27" s="102"/>
      <c r="C27" s="53"/>
      <c r="D27" s="102"/>
      <c r="E27" s="103"/>
      <c r="G27" s="53"/>
      <c r="H27" s="56"/>
      <c r="I27" s="53"/>
      <c r="J27" s="24"/>
      <c r="K27" s="24"/>
      <c r="L27" s="24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102"/>
      <c r="X27" s="53"/>
      <c r="Y27" s="86"/>
      <c r="Z27" s="86"/>
      <c r="AA27" s="86"/>
      <c r="AB27" s="86"/>
      <c r="AC27" s="86"/>
      <c r="AD27" s="86"/>
    </row>
    <row r="28" spans="1:30" x14ac:dyDescent="0.25">
      <c r="A28" s="9"/>
      <c r="B28" s="102"/>
      <c r="C28" s="53"/>
      <c r="D28" s="102"/>
      <c r="E28" s="103"/>
      <c r="G28" s="53"/>
      <c r="H28" s="56"/>
      <c r="I28" s="53"/>
      <c r="J28" s="24"/>
      <c r="K28" s="24"/>
      <c r="L28" s="24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102"/>
      <c r="X28" s="53"/>
      <c r="Y28" s="86"/>
      <c r="Z28" s="86"/>
      <c r="AA28" s="86"/>
      <c r="AB28" s="86"/>
      <c r="AC28" s="86"/>
      <c r="AD28" s="86"/>
    </row>
    <row r="29" spans="1:30" x14ac:dyDescent="0.25">
      <c r="A29" s="9"/>
      <c r="B29" s="102"/>
      <c r="C29" s="53"/>
      <c r="D29" s="102"/>
      <c r="E29" s="103"/>
      <c r="G29" s="53"/>
      <c r="H29" s="56"/>
      <c r="I29" s="53"/>
      <c r="J29" s="24"/>
      <c r="K29" s="24"/>
      <c r="L29" s="24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102"/>
      <c r="X29" s="53"/>
      <c r="Y29" s="86"/>
      <c r="Z29" s="86"/>
      <c r="AA29" s="86"/>
      <c r="AB29" s="86"/>
      <c r="AC29" s="86"/>
      <c r="AD29" s="86"/>
    </row>
    <row r="30" spans="1:30" x14ac:dyDescent="0.25">
      <c r="A30" s="9"/>
      <c r="B30" s="102"/>
      <c r="C30" s="53"/>
      <c r="D30" s="102"/>
      <c r="E30" s="103"/>
      <c r="G30" s="53"/>
      <c r="H30" s="56"/>
      <c r="I30" s="53"/>
      <c r="J30" s="24"/>
      <c r="K30" s="24"/>
      <c r="L30" s="24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102"/>
      <c r="X30" s="53"/>
      <c r="Y30" s="86"/>
      <c r="Z30" s="86"/>
      <c r="AA30" s="86"/>
      <c r="AB30" s="86"/>
      <c r="AC30" s="86"/>
      <c r="AD30" s="86"/>
    </row>
    <row r="31" spans="1:30" x14ac:dyDescent="0.25">
      <c r="A31" s="9"/>
      <c r="B31" s="102"/>
      <c r="C31" s="53"/>
      <c r="D31" s="102"/>
      <c r="E31" s="103"/>
      <c r="G31" s="53"/>
      <c r="H31" s="56"/>
      <c r="I31" s="53"/>
      <c r="J31" s="24"/>
      <c r="K31" s="24"/>
      <c r="L31" s="24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102"/>
      <c r="X31" s="53"/>
      <c r="Y31" s="86"/>
      <c r="Z31" s="86"/>
      <c r="AA31" s="86"/>
      <c r="AB31" s="86"/>
      <c r="AC31" s="86"/>
      <c r="AD31" s="86"/>
    </row>
    <row r="32" spans="1:30" x14ac:dyDescent="0.25">
      <c r="A32" s="9"/>
      <c r="B32" s="102"/>
      <c r="C32" s="53"/>
      <c r="D32" s="102"/>
      <c r="E32" s="103"/>
      <c r="G32" s="53"/>
      <c r="H32" s="56"/>
      <c r="I32" s="53"/>
      <c r="J32" s="24"/>
      <c r="K32" s="24"/>
      <c r="L32" s="24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102"/>
      <c r="X32" s="53"/>
      <c r="Y32" s="86"/>
      <c r="Z32" s="86"/>
      <c r="AA32" s="86"/>
      <c r="AB32" s="86"/>
      <c r="AC32" s="86"/>
      <c r="AD32" s="86"/>
    </row>
    <row r="33" spans="1:30" x14ac:dyDescent="0.25">
      <c r="A33" s="9"/>
      <c r="B33" s="102"/>
      <c r="C33" s="53"/>
      <c r="D33" s="102"/>
      <c r="E33" s="103"/>
      <c r="G33" s="53"/>
      <c r="H33" s="56"/>
      <c r="I33" s="53"/>
      <c r="J33" s="24"/>
      <c r="K33" s="24"/>
      <c r="L33" s="24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102"/>
      <c r="X33" s="53"/>
      <c r="Y33" s="86"/>
      <c r="Z33" s="86"/>
      <c r="AA33" s="86"/>
      <c r="AB33" s="86"/>
      <c r="AC33" s="86"/>
      <c r="AD33" s="86"/>
    </row>
    <row r="34" spans="1:30" x14ac:dyDescent="0.25">
      <c r="A34" s="9"/>
      <c r="B34" s="102"/>
      <c r="C34" s="53"/>
      <c r="D34" s="102"/>
      <c r="E34" s="103"/>
      <c r="G34" s="53"/>
      <c r="H34" s="56"/>
      <c r="I34" s="53"/>
      <c r="J34" s="24"/>
      <c r="K34" s="24"/>
      <c r="L34" s="24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102"/>
      <c r="X34" s="53"/>
      <c r="Y34" s="86"/>
      <c r="Z34" s="86"/>
      <c r="AA34" s="86"/>
      <c r="AB34" s="86"/>
      <c r="AC34" s="86"/>
      <c r="AD34" s="86"/>
    </row>
    <row r="35" spans="1:30" x14ac:dyDescent="0.25">
      <c r="A35" s="9"/>
      <c r="B35" s="102"/>
      <c r="C35" s="53"/>
      <c r="D35" s="102"/>
      <c r="E35" s="103"/>
      <c r="G35" s="53"/>
      <c r="H35" s="56"/>
      <c r="I35" s="53"/>
      <c r="J35" s="24"/>
      <c r="K35" s="24"/>
      <c r="L35" s="24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102"/>
      <c r="X35" s="53"/>
      <c r="Y35" s="86"/>
      <c r="Z35" s="86"/>
      <c r="AA35" s="86"/>
      <c r="AB35" s="86"/>
      <c r="AC35" s="86"/>
      <c r="AD35" s="86"/>
    </row>
    <row r="36" spans="1:30" x14ac:dyDescent="0.25">
      <c r="A36" s="9"/>
      <c r="B36" s="102"/>
      <c r="C36" s="53"/>
      <c r="D36" s="102"/>
      <c r="E36" s="103"/>
      <c r="G36" s="53"/>
      <c r="H36" s="56"/>
      <c r="I36" s="53"/>
      <c r="J36" s="24"/>
      <c r="K36" s="24"/>
      <c r="L36" s="24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102"/>
      <c r="X36" s="53"/>
      <c r="Y36" s="86"/>
      <c r="Z36" s="86"/>
      <c r="AA36" s="86"/>
      <c r="AB36" s="86"/>
      <c r="AC36" s="86"/>
      <c r="AD36" s="86"/>
    </row>
    <row r="37" spans="1:30" x14ac:dyDescent="0.25">
      <c r="A37" s="9"/>
      <c r="B37" s="102"/>
      <c r="C37" s="53"/>
      <c r="D37" s="102"/>
      <c r="E37" s="103"/>
      <c r="G37" s="53"/>
      <c r="H37" s="56"/>
      <c r="I37" s="53"/>
      <c r="J37" s="24"/>
      <c r="K37" s="24"/>
      <c r="L37" s="24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102"/>
      <c r="X37" s="53"/>
      <c r="Y37" s="86"/>
      <c r="Z37" s="86"/>
      <c r="AA37" s="86"/>
      <c r="AB37" s="86"/>
      <c r="AC37" s="86"/>
      <c r="AD37" s="86"/>
    </row>
    <row r="38" spans="1:30" x14ac:dyDescent="0.25">
      <c r="A38" s="9"/>
      <c r="B38" s="102"/>
      <c r="C38" s="53"/>
      <c r="D38" s="102"/>
      <c r="E38" s="103"/>
      <c r="G38" s="53"/>
      <c r="H38" s="56"/>
      <c r="I38" s="53"/>
      <c r="J38" s="24"/>
      <c r="K38" s="24"/>
      <c r="L38" s="24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102"/>
      <c r="X38" s="53"/>
      <c r="Y38" s="86"/>
      <c r="Z38" s="86"/>
      <c r="AA38" s="86"/>
      <c r="AB38" s="86"/>
      <c r="AC38" s="86"/>
      <c r="AD38" s="86"/>
    </row>
    <row r="39" spans="1:30" x14ac:dyDescent="0.25">
      <c r="A39" s="9"/>
      <c r="B39" s="102"/>
      <c r="C39" s="53"/>
      <c r="D39" s="102"/>
      <c r="E39" s="103"/>
      <c r="G39" s="53"/>
      <c r="H39" s="56"/>
      <c r="I39" s="53"/>
      <c r="J39" s="24"/>
      <c r="K39" s="24"/>
      <c r="L39" s="24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102"/>
      <c r="X39" s="53"/>
      <c r="Y39" s="86"/>
      <c r="Z39" s="86"/>
      <c r="AA39" s="86"/>
      <c r="AB39" s="86"/>
      <c r="AC39" s="86"/>
      <c r="AD39" s="86"/>
    </row>
    <row r="40" spans="1:30" x14ac:dyDescent="0.25">
      <c r="A40" s="9"/>
      <c r="B40" s="102"/>
      <c r="C40" s="53"/>
      <c r="D40" s="102"/>
      <c r="E40" s="103"/>
      <c r="G40" s="53"/>
      <c r="H40" s="56"/>
      <c r="I40" s="53"/>
      <c r="J40" s="24"/>
      <c r="K40" s="24"/>
      <c r="L40" s="24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102"/>
      <c r="X40" s="53"/>
      <c r="Y40" s="86"/>
      <c r="Z40" s="86"/>
      <c r="AA40" s="86"/>
      <c r="AB40" s="86"/>
      <c r="AC40" s="86"/>
      <c r="AD40" s="86"/>
    </row>
    <row r="41" spans="1:30" x14ac:dyDescent="0.25">
      <c r="A41" s="9"/>
      <c r="B41" s="102"/>
      <c r="C41" s="53"/>
      <c r="D41" s="102"/>
      <c r="E41" s="103"/>
      <c r="G41" s="53"/>
      <c r="H41" s="56"/>
      <c r="I41" s="53"/>
      <c r="J41" s="24"/>
      <c r="K41" s="24"/>
      <c r="L41" s="24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102"/>
      <c r="X41" s="53"/>
      <c r="Y41" s="86"/>
      <c r="Z41" s="86"/>
      <c r="AA41" s="86"/>
      <c r="AB41" s="86"/>
      <c r="AC41" s="86"/>
      <c r="AD41" s="86"/>
    </row>
    <row r="42" spans="1:30" x14ac:dyDescent="0.25">
      <c r="A42" s="9"/>
      <c r="B42" s="102"/>
      <c r="C42" s="53"/>
      <c r="D42" s="102"/>
      <c r="E42" s="103"/>
      <c r="G42" s="53"/>
      <c r="H42" s="56"/>
      <c r="I42" s="53"/>
      <c r="J42" s="24"/>
      <c r="K42" s="24"/>
      <c r="L42" s="24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102"/>
      <c r="X42" s="53"/>
      <c r="Y42" s="86"/>
      <c r="Z42" s="86"/>
      <c r="AA42" s="86"/>
      <c r="AB42" s="86"/>
      <c r="AC42" s="86"/>
      <c r="AD42" s="86"/>
    </row>
    <row r="43" spans="1:30" x14ac:dyDescent="0.25">
      <c r="A43" s="9"/>
      <c r="B43" s="102"/>
      <c r="C43" s="53"/>
      <c r="D43" s="102"/>
      <c r="E43" s="103"/>
      <c r="G43" s="53"/>
      <c r="H43" s="56"/>
      <c r="I43" s="53"/>
      <c r="J43" s="24"/>
      <c r="K43" s="24"/>
      <c r="L43" s="24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102"/>
      <c r="X43" s="53"/>
      <c r="Y43" s="86"/>
      <c r="Z43" s="86"/>
      <c r="AA43" s="86"/>
      <c r="AB43" s="86"/>
      <c r="AC43" s="86"/>
      <c r="AD43" s="86"/>
    </row>
    <row r="44" spans="1:30" x14ac:dyDescent="0.25">
      <c r="A44" s="9"/>
      <c r="B44" s="102"/>
      <c r="C44" s="53"/>
      <c r="D44" s="102"/>
      <c r="E44" s="103"/>
      <c r="G44" s="53"/>
      <c r="H44" s="56"/>
      <c r="I44" s="53"/>
      <c r="J44" s="24"/>
      <c r="K44" s="24"/>
      <c r="L44" s="24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102"/>
      <c r="X44" s="53"/>
      <c r="Y44" s="86"/>
      <c r="Z44" s="86"/>
      <c r="AA44" s="86"/>
      <c r="AB44" s="86"/>
      <c r="AC44" s="86"/>
      <c r="AD44" s="86"/>
    </row>
    <row r="45" spans="1:30" x14ac:dyDescent="0.25">
      <c r="A45" s="9"/>
      <c r="B45" s="102"/>
      <c r="C45" s="53"/>
      <c r="D45" s="102"/>
      <c r="E45" s="103"/>
      <c r="G45" s="53"/>
      <c r="H45" s="56"/>
      <c r="I45" s="53"/>
      <c r="J45" s="24"/>
      <c r="K45" s="24"/>
      <c r="L45" s="24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102"/>
      <c r="X45" s="53"/>
      <c r="Y45" s="86"/>
      <c r="Z45" s="86"/>
      <c r="AA45" s="86"/>
      <c r="AB45" s="86"/>
      <c r="AC45" s="86"/>
      <c r="AD45" s="86"/>
    </row>
    <row r="46" spans="1:30" x14ac:dyDescent="0.25">
      <c r="A46" s="9"/>
      <c r="B46" s="102"/>
      <c r="C46" s="53"/>
      <c r="D46" s="102"/>
      <c r="E46" s="103"/>
      <c r="G46" s="53"/>
      <c r="H46" s="56"/>
      <c r="I46" s="53"/>
      <c r="J46" s="24"/>
      <c r="K46" s="24"/>
      <c r="L46" s="24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102"/>
      <c r="X46" s="53"/>
      <c r="Y46" s="86"/>
      <c r="Z46" s="86"/>
      <c r="AA46" s="86"/>
      <c r="AB46" s="86"/>
      <c r="AC46" s="86"/>
      <c r="AD46" s="86"/>
    </row>
    <row r="47" spans="1:30" x14ac:dyDescent="0.25">
      <c r="A47" s="9"/>
      <c r="B47" s="102"/>
      <c r="C47" s="53"/>
      <c r="D47" s="102"/>
      <c r="E47" s="103"/>
      <c r="G47" s="53"/>
      <c r="H47" s="56"/>
      <c r="I47" s="53"/>
      <c r="J47" s="24"/>
      <c r="K47" s="24"/>
      <c r="L47" s="24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102"/>
      <c r="X47" s="53"/>
      <c r="Y47" s="86"/>
      <c r="Z47" s="86"/>
      <c r="AA47" s="86"/>
      <c r="AB47" s="86"/>
      <c r="AC47" s="86"/>
      <c r="AD47" s="86"/>
    </row>
    <row r="48" spans="1:30" x14ac:dyDescent="0.25">
      <c r="A48" s="9"/>
      <c r="B48" s="102"/>
      <c r="C48" s="53"/>
      <c r="D48" s="102"/>
      <c r="E48" s="103"/>
      <c r="G48" s="53"/>
      <c r="H48" s="56"/>
      <c r="I48" s="53"/>
      <c r="J48" s="24"/>
      <c r="K48" s="24"/>
      <c r="L48" s="24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102"/>
      <c r="X48" s="53"/>
      <c r="Y48" s="86"/>
      <c r="Z48" s="86"/>
      <c r="AA48" s="86"/>
      <c r="AB48" s="86"/>
      <c r="AC48" s="86"/>
      <c r="AD48" s="86"/>
    </row>
    <row r="49" spans="1:30" x14ac:dyDescent="0.25">
      <c r="A49" s="9"/>
      <c r="B49" s="102"/>
      <c r="C49" s="53"/>
      <c r="D49" s="102"/>
      <c r="E49" s="103"/>
      <c r="G49" s="53"/>
      <c r="H49" s="56"/>
      <c r="I49" s="53"/>
      <c r="J49" s="24"/>
      <c r="K49" s="24"/>
      <c r="L49" s="24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102"/>
      <c r="X49" s="53"/>
      <c r="Y49" s="86"/>
      <c r="Z49" s="86"/>
      <c r="AA49" s="86"/>
      <c r="AB49" s="86"/>
      <c r="AC49" s="86"/>
      <c r="AD49" s="86"/>
    </row>
    <row r="50" spans="1:30" x14ac:dyDescent="0.25">
      <c r="A50" s="9"/>
      <c r="B50" s="102"/>
      <c r="C50" s="53"/>
      <c r="D50" s="102"/>
      <c r="E50" s="103"/>
      <c r="G50" s="53"/>
      <c r="H50" s="56"/>
      <c r="I50" s="53"/>
      <c r="J50" s="24"/>
      <c r="K50" s="24"/>
      <c r="L50" s="24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102"/>
      <c r="X50" s="53"/>
      <c r="Y50" s="86"/>
      <c r="Z50" s="86"/>
      <c r="AA50" s="86"/>
      <c r="AB50" s="86"/>
      <c r="AC50" s="86"/>
      <c r="AD50" s="86"/>
    </row>
    <row r="51" spans="1:30" x14ac:dyDescent="0.25">
      <c r="A51" s="9"/>
      <c r="B51" s="102"/>
      <c r="C51" s="53"/>
      <c r="D51" s="102"/>
      <c r="E51" s="103"/>
      <c r="G51" s="53"/>
      <c r="H51" s="56"/>
      <c r="I51" s="53"/>
      <c r="J51" s="24"/>
      <c r="K51" s="24"/>
      <c r="L51" s="24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102"/>
      <c r="X51" s="53"/>
      <c r="Y51" s="86"/>
      <c r="Z51" s="86"/>
      <c r="AA51" s="86"/>
      <c r="AB51" s="86"/>
      <c r="AC51" s="86"/>
      <c r="AD51" s="86"/>
    </row>
    <row r="52" spans="1:30" x14ac:dyDescent="0.25">
      <c r="A52" s="9"/>
      <c r="B52" s="102"/>
      <c r="C52" s="53"/>
      <c r="D52" s="102"/>
      <c r="E52" s="102"/>
      <c r="F52" s="24"/>
      <c r="G52" s="53"/>
      <c r="H52" s="56"/>
      <c r="I52" s="53"/>
      <c r="J52" s="24"/>
      <c r="K52" s="24"/>
      <c r="L52" s="24"/>
      <c r="M52" s="24"/>
      <c r="N52" s="75"/>
      <c r="O52" s="75"/>
      <c r="P52" s="24"/>
      <c r="Q52" s="24"/>
      <c r="R52" s="24"/>
      <c r="S52" s="24"/>
      <c r="T52" s="24"/>
      <c r="U52" s="24"/>
      <c r="V52" s="24"/>
      <c r="W52" s="102"/>
      <c r="X52" s="24"/>
      <c r="Y52" s="86"/>
      <c r="Z52" s="86"/>
      <c r="AA52" s="86"/>
      <c r="AB52" s="86"/>
      <c r="AC52" s="86"/>
      <c r="AD52" s="86"/>
    </row>
    <row r="53" spans="1:30" x14ac:dyDescent="0.25">
      <c r="A53" s="9"/>
      <c r="B53" s="102"/>
      <c r="C53" s="53"/>
      <c r="D53" s="102"/>
      <c r="E53" s="102"/>
      <c r="F53" s="24"/>
      <c r="G53" s="53"/>
      <c r="H53" s="56"/>
      <c r="I53" s="53"/>
      <c r="J53" s="24"/>
      <c r="K53" s="24"/>
      <c r="L53" s="24"/>
      <c r="M53" s="24"/>
      <c r="N53" s="75"/>
      <c r="O53" s="75"/>
      <c r="P53" s="24"/>
      <c r="Q53" s="24"/>
      <c r="R53" s="24"/>
      <c r="S53" s="24"/>
      <c r="T53" s="24"/>
      <c r="U53" s="24"/>
      <c r="V53" s="24"/>
      <c r="W53" s="102"/>
      <c r="X53" s="24"/>
      <c r="Y53" s="86"/>
      <c r="Z53" s="86"/>
      <c r="AA53" s="86"/>
      <c r="AB53" s="86"/>
      <c r="AC53" s="86"/>
      <c r="AD53" s="86"/>
    </row>
    <row r="54" spans="1:30" x14ac:dyDescent="0.25">
      <c r="A54" s="9"/>
      <c r="B54" s="102"/>
      <c r="C54" s="53"/>
      <c r="D54" s="102"/>
      <c r="E54" s="102"/>
      <c r="F54" s="24"/>
      <c r="G54" s="53"/>
      <c r="H54" s="56"/>
      <c r="I54" s="53"/>
      <c r="J54" s="24"/>
      <c r="K54" s="24"/>
      <c r="L54" s="24"/>
      <c r="M54" s="24"/>
      <c r="N54" s="75"/>
      <c r="O54" s="75"/>
      <c r="P54" s="24"/>
      <c r="Q54" s="24"/>
      <c r="R54" s="24"/>
      <c r="S54" s="24"/>
      <c r="T54" s="24"/>
      <c r="U54" s="24"/>
      <c r="V54" s="24"/>
      <c r="W54" s="102"/>
      <c r="X54" s="24"/>
      <c r="Y54" s="86"/>
      <c r="Z54" s="86"/>
      <c r="AA54" s="86"/>
      <c r="AB54" s="86"/>
      <c r="AC54" s="86"/>
      <c r="AD54" s="86"/>
    </row>
    <row r="55" spans="1:30" x14ac:dyDescent="0.25">
      <c r="A55" s="9"/>
      <c r="B55" s="102"/>
      <c r="C55" s="53"/>
      <c r="D55" s="102"/>
      <c r="E55" s="102"/>
      <c r="F55" s="24"/>
      <c r="G55" s="53"/>
      <c r="H55" s="56"/>
      <c r="I55" s="53"/>
      <c r="J55" s="24"/>
      <c r="K55" s="24"/>
      <c r="L55" s="24"/>
      <c r="M55" s="24"/>
      <c r="N55" s="75"/>
      <c r="O55" s="75"/>
      <c r="P55" s="24"/>
      <c r="Q55" s="24"/>
      <c r="R55" s="24"/>
      <c r="S55" s="24"/>
      <c r="T55" s="24"/>
      <c r="U55" s="24"/>
      <c r="V55" s="24"/>
      <c r="W55" s="102"/>
      <c r="X55" s="24"/>
      <c r="Y55" s="86"/>
      <c r="Z55" s="86"/>
      <c r="AA55" s="86"/>
      <c r="AB55" s="86"/>
      <c r="AC55" s="86"/>
      <c r="AD55" s="86"/>
    </row>
  </sheetData>
  <sortState ref="B4:X5">
    <sortCondition descending="1"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2021-11-09T21:08:10Z</dcterms:modified>
</cp:coreProperties>
</file>